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Biniki\DocuSign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definedNames>
    <definedName name="_xlnm.Print_Area" localSheetId="0">Sheet1!$A$1:$V$59,Sheet1!$A$65:$T$122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K55" i="1"/>
  <c r="J55" i="1"/>
  <c r="Q54" i="1"/>
  <c r="P54" i="1"/>
  <c r="O54" i="1"/>
  <c r="K54" i="1"/>
  <c r="K56" i="1" s="1"/>
  <c r="K53" i="1"/>
  <c r="J53" i="1"/>
  <c r="Q51" i="1"/>
  <c r="P51" i="1"/>
  <c r="O51" i="1"/>
  <c r="O55" i="1" s="1"/>
  <c r="K51" i="1"/>
  <c r="J51" i="1"/>
  <c r="J54" i="1" s="1"/>
  <c r="J56" i="1" s="1"/>
  <c r="U46" i="1"/>
  <c r="T46" i="1"/>
  <c r="P46" i="1"/>
  <c r="O46" i="1"/>
  <c r="N46" i="1"/>
  <c r="M46" i="1"/>
  <c r="L46" i="1"/>
  <c r="K46" i="1"/>
  <c r="J46" i="1"/>
  <c r="I45" i="1"/>
  <c r="Q45" i="1" s="1"/>
  <c r="Q44" i="1"/>
  <c r="R45" i="1" s="1"/>
  <c r="I44" i="1"/>
  <c r="Q43" i="1"/>
  <c r="I43" i="1"/>
  <c r="I42" i="1"/>
  <c r="Q42" i="1" s="1"/>
  <c r="I41" i="1"/>
  <c r="Q41" i="1" s="1"/>
  <c r="I40" i="1"/>
  <c r="Q40" i="1" s="1"/>
  <c r="Q39" i="1"/>
  <c r="I39" i="1"/>
  <c r="I38" i="1"/>
  <c r="Q38" i="1" s="1"/>
  <c r="Q37" i="1"/>
  <c r="Q46" i="1" s="1"/>
  <c r="I37" i="1"/>
  <c r="S43" i="1" s="1"/>
  <c r="I36" i="1"/>
  <c r="Q36" i="1" s="1"/>
  <c r="I35" i="1"/>
  <c r="Q35" i="1" s="1"/>
  <c r="I34" i="1"/>
  <c r="Q34" i="1" s="1"/>
  <c r="I33" i="1"/>
  <c r="Q33" i="1" s="1"/>
  <c r="Q32" i="1"/>
  <c r="I32" i="1"/>
  <c r="I31" i="1"/>
  <c r="Q31" i="1" s="1"/>
  <c r="I30" i="1"/>
  <c r="S36" i="1" s="1"/>
  <c r="I29" i="1"/>
  <c r="Q29" i="1" s="1"/>
  <c r="I28" i="1"/>
  <c r="Q28" i="1" s="1"/>
  <c r="Q27" i="1"/>
  <c r="I27" i="1"/>
  <c r="I26" i="1"/>
  <c r="Q26" i="1" s="1"/>
  <c r="I25" i="1"/>
  <c r="Q25" i="1" s="1"/>
  <c r="I24" i="1"/>
  <c r="Q24" i="1" s="1"/>
  <c r="I23" i="1"/>
  <c r="Q23" i="1" s="1"/>
  <c r="R29" i="1" s="1"/>
  <c r="Q22" i="1"/>
  <c r="I22" i="1"/>
  <c r="I21" i="1"/>
  <c r="Q21" i="1" s="1"/>
  <c r="I20" i="1"/>
  <c r="Q20" i="1" s="1"/>
  <c r="I19" i="1"/>
  <c r="Q19" i="1" s="1"/>
  <c r="I18" i="1"/>
  <c r="Q18" i="1" s="1"/>
  <c r="I17" i="1"/>
  <c r="Q17" i="1" s="1"/>
  <c r="Q16" i="1"/>
  <c r="R22" i="1" s="1"/>
  <c r="I16" i="1"/>
  <c r="S22" i="1" s="1"/>
  <c r="I15" i="1"/>
  <c r="Q15" i="1" s="1"/>
  <c r="I14" i="1"/>
  <c r="Q14" i="1" s="1"/>
  <c r="I13" i="1"/>
  <c r="Q13" i="1" s="1"/>
  <c r="I12" i="1"/>
  <c r="Q12" i="1" s="1"/>
  <c r="Q11" i="1"/>
  <c r="I11" i="1"/>
  <c r="I10" i="1"/>
  <c r="Q10" i="1" s="1"/>
  <c r="I9" i="1"/>
  <c r="Q9" i="1" s="1"/>
  <c r="U8" i="1"/>
  <c r="T8" i="1"/>
  <c r="Q8" i="1"/>
  <c r="P8" i="1"/>
  <c r="O8" i="1"/>
  <c r="N8" i="1"/>
  <c r="M8" i="1"/>
  <c r="L8" i="1"/>
  <c r="K8" i="1"/>
  <c r="J8" i="1"/>
  <c r="I8" i="1"/>
  <c r="S15" i="1" s="1"/>
  <c r="R3" i="1"/>
  <c r="O3" i="1"/>
  <c r="R2" i="1"/>
  <c r="O2" i="1"/>
  <c r="Q55" i="1" l="1"/>
  <c r="R15" i="1"/>
  <c r="R46" i="1" s="1"/>
  <c r="S29" i="1"/>
  <c r="P53" i="1" s="1"/>
  <c r="P55" i="1" s="1"/>
  <c r="Q30" i="1"/>
  <c r="R36" i="1" s="1"/>
  <c r="I46" i="1"/>
  <c r="R43" i="1"/>
  <c r="S46" i="1" l="1"/>
</calcChain>
</file>

<file path=xl/sharedStrings.xml><?xml version="1.0" encoding="utf-8"?>
<sst xmlns="http://schemas.openxmlformats.org/spreadsheetml/2006/main" count="181" uniqueCount="135">
  <si>
    <t xml:space="preserve">STATE OF COLORADO / DEPARTMENT OF MILITARY AND VETERANS AFFAIRS </t>
  </si>
  <si>
    <t xml:space="preserve"> </t>
  </si>
  <si>
    <t>EMPLOYEE NAME:</t>
  </si>
  <si>
    <t>WORK PHONE #:</t>
  </si>
  <si>
    <t>Exempt</t>
  </si>
  <si>
    <t>Essential</t>
  </si>
  <si>
    <t>Non Exempt</t>
  </si>
  <si>
    <t>Non Essential</t>
  </si>
  <si>
    <t>SUPERVISOR NAME:</t>
  </si>
  <si>
    <t>MONTH:</t>
  </si>
  <si>
    <t>YEAR:</t>
  </si>
  <si>
    <t>This is an amended form (X):</t>
  </si>
  <si>
    <t>DATE</t>
  </si>
  <si>
    <t>DAY</t>
  </si>
  <si>
    <t>TIME WORKED</t>
  </si>
  <si>
    <t xml:space="preserve">HOURS WORKED </t>
  </si>
  <si>
    <t>ANNUAL LEAVE</t>
  </si>
  <si>
    <t>SICK LEAVE</t>
  </si>
  <si>
    <t>HOLIDAY</t>
  </si>
  <si>
    <t>COMP TIME USED</t>
  </si>
  <si>
    <t>MILITARY LEAVE</t>
  </si>
  <si>
    <t>ADMIN LEAVE</t>
  </si>
  <si>
    <r>
      <t>OTHER*</t>
    </r>
    <r>
      <rPr>
        <sz val="8"/>
        <rFont val="Arial"/>
        <family val="2"/>
      </rPr>
      <t xml:space="preserve"> </t>
    </r>
  </si>
  <si>
    <t>Daily Totals</t>
  </si>
  <si>
    <t>Weekly Totals</t>
  </si>
  <si>
    <r>
      <t>COMP TIME EARNED</t>
    </r>
    <r>
      <rPr>
        <sz val="8"/>
        <rFont val="Arial"/>
        <family val="2"/>
      </rPr>
      <t xml:space="preserve"> (Hrs worked &gt; 40 Sat-Fri)</t>
    </r>
  </si>
  <si>
    <t>On Call (no. of hours)</t>
  </si>
  <si>
    <t>Call Back (no. of hours)</t>
  </si>
  <si>
    <t>Notes</t>
  </si>
  <si>
    <t>START</t>
  </si>
  <si>
    <t>END</t>
  </si>
  <si>
    <t>BALANCE from December</t>
  </si>
  <si>
    <t>Sat</t>
  </si>
  <si>
    <t>Sun</t>
  </si>
  <si>
    <t>Mon</t>
  </si>
  <si>
    <t>Tue</t>
  </si>
  <si>
    <t>Wed</t>
  </si>
  <si>
    <t>Thu</t>
  </si>
  <si>
    <t>Fri</t>
  </si>
  <si>
    <t>BALANCE to next month</t>
  </si>
  <si>
    <t>ALL LEAVE TAKEN AND ALL OVERTIME EARNED OR TAKEN AS COMPENSATORY TIME WAS REPORTED AND APPROVED BY AN AUTHORIZING SUPERVISOR.  WE CERTIFY ALL HOURS AND MINUTES SHOWN HEREIN ARE A COMPLETE AND ACCURATE RECORD OF TIME WORKED AND/OR LEAVE RECORDED EACH DAY FOR THIS REPORTING PERIOD.</t>
  </si>
  <si>
    <t>EMPLOYEE SIGNATURE:</t>
  </si>
  <si>
    <t>SUPERVISOR SIGNATURE:</t>
  </si>
  <si>
    <t>PAYROLL INITIALS:</t>
  </si>
  <si>
    <t>Leave Hours Earnings</t>
  </si>
  <si>
    <t>Annual</t>
  </si>
  <si>
    <t>Sick</t>
  </si>
  <si>
    <t>Holiday</t>
  </si>
  <si>
    <t>Comp
Time</t>
  </si>
  <si>
    <t>Military</t>
  </si>
  <si>
    <t>Type</t>
  </si>
  <si>
    <t>Monthly</t>
  </si>
  <si>
    <t>Maximum</t>
  </si>
  <si>
    <t>Beginning Leave Balance</t>
  </si>
  <si>
    <t>Beginning Balance</t>
  </si>
  <si>
    <t>Adjusted Leave</t>
  </si>
  <si>
    <t>Paid, adjust</t>
  </si>
  <si>
    <t>Leave Used</t>
  </si>
  <si>
    <t>New</t>
  </si>
  <si>
    <t>0-5 years</t>
  </si>
  <si>
    <t>Available This Month</t>
  </si>
  <si>
    <t>Used</t>
  </si>
  <si>
    <t>6-10 years</t>
  </si>
  <si>
    <t>Earned at End-of-Month</t>
  </si>
  <si>
    <t>Ending Balance</t>
  </si>
  <si>
    <t>11-15 years</t>
  </si>
  <si>
    <t>Leave Available Next Month</t>
  </si>
  <si>
    <t>16+ years</t>
  </si>
  <si>
    <t>Leave adjustment reason:</t>
  </si>
  <si>
    <t>*Short-term Disability, Funeral, Jury Duty, Education Leave, Injury on Duty, Leave of Absence, Voluntary Furlough</t>
  </si>
  <si>
    <t>State of Colorado</t>
  </si>
  <si>
    <t>LEAVE/ABSENCE REQUEST AND AUTHORIZATION</t>
  </si>
  <si>
    <t>Name:</t>
  </si>
  <si>
    <t>Department and Division:</t>
  </si>
  <si>
    <t>Work Phone:</t>
  </si>
  <si>
    <r>
      <t xml:space="preserve">I understand that leave must be requested and approved in advance, where foreseeable.  I understand that I must provide sufficient information so the proper type of leave can be determined.  I understand that I am responsible for keeping my supervisor informed of any change in this request.  If a medical condition is highly sensitive, </t>
    </r>
    <r>
      <rPr>
        <u/>
        <sz val="10"/>
        <rFont val="Times New Roman"/>
        <family val="1"/>
      </rPr>
      <t>immediately</t>
    </r>
    <r>
      <rPr>
        <sz val="10"/>
        <rFont val="Times New Roman"/>
        <family val="1"/>
      </rPr>
      <t xml:space="preserve"> contact the Department's Family/Medical Leave coordinator </t>
    </r>
    <r>
      <rPr>
        <i/>
        <sz val="10"/>
        <rFont val="Times New Roman"/>
        <family val="1"/>
      </rPr>
      <t>(Tamy Calahan)</t>
    </r>
    <r>
      <rPr>
        <sz val="10"/>
        <rFont val="Times New Roman"/>
        <family val="1"/>
      </rPr>
      <t xml:space="preserve"> directly.</t>
    </r>
    <r>
      <rPr>
        <sz val="11"/>
        <color theme="1"/>
        <rFont val="Calibri"/>
        <family val="2"/>
        <scheme val="minor"/>
      </rPr>
      <t xml:space="preserve"> </t>
    </r>
  </si>
  <si>
    <t>I request approval for</t>
  </si>
  <si>
    <t xml:space="preserve">total hours as listed below.  </t>
  </si>
  <si>
    <t>Is the absence due to a work-related illness or injury?</t>
  </si>
  <si>
    <t>No</t>
  </si>
  <si>
    <t>Yes</t>
  </si>
  <si>
    <r>
      <rPr>
        <b/>
        <sz val="12"/>
        <rFont val="Times New Roman"/>
        <family val="1"/>
      </rPr>
      <t>Annual</t>
    </r>
    <r>
      <rPr>
        <sz val="12"/>
        <rFont val="Times New Roman"/>
        <family val="1"/>
      </rPr>
      <t xml:space="preserve"> (not related to care/treatment of a medical condition or bonding with a new child)</t>
    </r>
  </si>
  <si>
    <r>
      <t>From</t>
    </r>
    <r>
      <rPr>
        <sz val="10"/>
        <rFont val="Times New Roman"/>
        <family val="1"/>
      </rPr>
      <t xml:space="preserve"> (Date, Time)</t>
    </r>
  </si>
  <si>
    <r>
      <t>To</t>
    </r>
    <r>
      <rPr>
        <sz val="10"/>
        <rFont val="Times New Roman"/>
        <family val="1"/>
      </rPr>
      <t xml:space="preserve"> (Date, Time)</t>
    </r>
  </si>
  <si>
    <t># of Hrs.</t>
  </si>
  <si>
    <r>
      <rPr>
        <b/>
        <sz val="12"/>
        <rFont val="Times New Roman"/>
        <family val="1"/>
      </rPr>
      <t>Medical</t>
    </r>
    <r>
      <rPr>
        <sz val="11"/>
        <color theme="1"/>
        <rFont val="Calibri"/>
        <family val="2"/>
        <scheme val="minor"/>
      </rPr>
      <t xml:space="preserve"> (Routine Eye, medical, dental exam, common illness, injury, other medical, etc.)</t>
    </r>
  </si>
  <si>
    <t>If not self, relationship (parent (biological or in loco parentis), child under 18 years, adult child incapable of self-care, spouse, legal dependent, or person in the household for whom the employee is the primary caregiver)</t>
  </si>
  <si>
    <r>
      <rPr>
        <b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(give reason/details, e.g., alternate holiday, comp time used, administrative, funeral, jury duty, military, injury on duty, education, leave of absence) </t>
    </r>
  </si>
  <si>
    <t>Attach additional information for funeral, jury duty, military, volunteer/community service.</t>
  </si>
  <si>
    <t>Employee Signature:</t>
  </si>
  <si>
    <t>Date:</t>
  </si>
  <si>
    <t xml:space="preserve">Mark here if this is an amended form:  </t>
  </si>
  <si>
    <t>To Be Completed By Appointing Authority (or Designee)</t>
  </si>
  <si>
    <t>FML - Sick (Family)</t>
  </si>
  <si>
    <t>Administrative including Volunteer/Community Service</t>
  </si>
  <si>
    <t>Leave of Absence</t>
  </si>
  <si>
    <t>FML - LWOP</t>
  </si>
  <si>
    <t>Funeral</t>
  </si>
  <si>
    <t>Injury on Duty</t>
  </si>
  <si>
    <t>Sick (Family)</t>
  </si>
  <si>
    <t>FML - STD</t>
  </si>
  <si>
    <t>Jury Duty</t>
  </si>
  <si>
    <t>Voluntary Furlough</t>
  </si>
  <si>
    <t>STD</t>
  </si>
  <si>
    <t>FML - Holiday</t>
  </si>
  <si>
    <t>Other (give reason/details):</t>
  </si>
  <si>
    <t>FML - Annual</t>
  </si>
  <si>
    <t>Alternate Holiday</t>
  </si>
  <si>
    <t>Education</t>
  </si>
  <si>
    <t>FML - Sick</t>
  </si>
  <si>
    <t>Comp Time Used</t>
  </si>
  <si>
    <t>LWOP</t>
  </si>
  <si>
    <t xml:space="preserve">A medical certification </t>
  </si>
  <si>
    <t>is required</t>
  </si>
  <si>
    <t>is not required</t>
  </si>
  <si>
    <t>(X)</t>
  </si>
  <si>
    <t>before returning to work on a regular basis.</t>
  </si>
  <si>
    <t>(definitely required for an absence of more than three full consecutive working days)</t>
  </si>
  <si>
    <t xml:space="preserve">A fitness-to-return certification </t>
  </si>
  <si>
    <t>will be required</t>
  </si>
  <si>
    <t>will not required</t>
  </si>
  <si>
    <t>(definitely required for an absence over 30 calendar days due to an employee's health condition)</t>
  </si>
  <si>
    <r>
      <t>MANDATORY</t>
    </r>
    <r>
      <rPr>
        <sz val="10"/>
        <rFont val="Times New Roman"/>
        <family val="1"/>
      </rPr>
      <t xml:space="preserve"> - For purposes of family/medical leave (FML) designation, I have determined, as the appointing authority or designee, the following:</t>
    </r>
  </si>
  <si>
    <t>The employee is not eligible for FML until</t>
  </si>
  <si>
    <t>(date).</t>
  </si>
  <si>
    <t>The employee is eligible for FML but has already used the hours allowed in this fiscal year.</t>
  </si>
  <si>
    <t>The event does not qualify for FML.</t>
  </si>
  <si>
    <r>
      <t xml:space="preserve">The employee is eligible for FML, </t>
    </r>
    <r>
      <rPr>
        <u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the event does, or could, qualify for FML.  </t>
    </r>
  </si>
  <si>
    <t>(The State of Colorado Employer Individual Notice for FML form must be completed and given to the employee within two business days of this request, absent extenuating circumstances.)</t>
  </si>
  <si>
    <t>This is a continuation of a previously designated event (continuing treatment or recovery).</t>
  </si>
  <si>
    <t xml:space="preserve">Approved by: </t>
  </si>
  <si>
    <t>Immediate Supervisor or Designee Signature</t>
  </si>
  <si>
    <t>Appointing Authority, Designee, or FML Coordinator Signature</t>
  </si>
  <si>
    <t>Posted by:</t>
  </si>
  <si>
    <t>Any medical information is confidential and must be kept in separate files with limited access.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</si>
</sst>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h:mm;@"/>
    <numFmt numFmtId="165" formatCode="m\/d\/yy\ h\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8"/>
      <name val="Bookman Old Style"/>
      <family val="1"/>
    </font>
    <font>
      <b/>
      <sz val="8"/>
      <color indexed="12"/>
      <name val="Arial"/>
      <family val="2"/>
    </font>
    <font>
      <b/>
      <sz val="8"/>
      <color rgb="FF2C1CFC"/>
      <name val="Arial"/>
      <family val="2"/>
    </font>
    <font>
      <b/>
      <sz val="8"/>
      <name val="Bookman Old Style"/>
      <family val="1"/>
    </font>
    <font>
      <b/>
      <sz val="5.5"/>
      <name val="Bookman Old Style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22"/>
      <name val="Times New Roman"/>
      <family val="1"/>
    </font>
    <font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41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3" fontId="1" fillId="2" borderId="1" xfId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2" fontId="3" fillId="3" borderId="13" xfId="0" applyNumberFormat="1" applyFont="1" applyFill="1" applyBorder="1" applyAlignment="1">
      <alignment horizontal="center" vertical="center"/>
    </xf>
    <xf numFmtId="43" fontId="10" fillId="0" borderId="13" xfId="0" applyNumberFormat="1" applyFont="1" applyFill="1" applyBorder="1" applyAlignment="1">
      <alignment horizontal="center"/>
    </xf>
    <xf numFmtId="43" fontId="10" fillId="5" borderId="17" xfId="1" applyNumberFormat="1" applyFont="1" applyFill="1" applyBorder="1" applyAlignment="1">
      <alignment horizontal="center" vertical="center" wrapText="1"/>
    </xf>
    <xf numFmtId="43" fontId="10" fillId="0" borderId="17" xfId="1" applyNumberFormat="1" applyFont="1" applyFill="1" applyBorder="1" applyAlignment="1">
      <alignment horizontal="center" vertical="center" wrapText="1"/>
    </xf>
    <xf numFmtId="43" fontId="10" fillId="0" borderId="18" xfId="0" applyNumberFormat="1" applyFont="1" applyFill="1" applyBorder="1" applyAlignment="1">
      <alignment horizontal="center"/>
    </xf>
    <xf numFmtId="43" fontId="10" fillId="0" borderId="19" xfId="0" applyNumberFormat="1" applyFont="1" applyFill="1" applyBorder="1" applyAlignment="1">
      <alignment horizontal="center"/>
    </xf>
    <xf numFmtId="43" fontId="11" fillId="6" borderId="20" xfId="1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2" borderId="13" xfId="0" applyNumberFormat="1" applyFont="1" applyFill="1" applyBorder="1" applyAlignment="1" applyProtection="1">
      <protection locked="0"/>
    </xf>
    <xf numFmtId="43" fontId="0" fillId="7" borderId="13" xfId="0" applyNumberFormat="1" applyFont="1" applyFill="1" applyBorder="1" applyAlignment="1">
      <alignment horizontal="center"/>
    </xf>
    <xf numFmtId="43" fontId="0" fillId="2" borderId="13" xfId="0" applyNumberFormat="1" applyFont="1" applyFill="1" applyBorder="1" applyAlignment="1" applyProtection="1">
      <protection locked="0"/>
    </xf>
    <xf numFmtId="43" fontId="0" fillId="2" borderId="22" xfId="0" applyNumberFormat="1" applyFont="1" applyFill="1" applyBorder="1" applyAlignment="1" applyProtection="1">
      <protection locked="0"/>
    </xf>
    <xf numFmtId="43" fontId="0" fillId="0" borderId="13" xfId="0" applyNumberFormat="1" applyFont="1" applyFill="1" applyBorder="1" applyAlignment="1">
      <alignment horizontal="center"/>
    </xf>
    <xf numFmtId="43" fontId="0" fillId="5" borderId="17" xfId="1" applyNumberFormat="1" applyFont="1" applyFill="1" applyBorder="1" applyAlignment="1">
      <alignment horizontal="center" vertical="center" wrapText="1"/>
    </xf>
    <xf numFmtId="43" fontId="0" fillId="0" borderId="17" xfId="1" applyNumberFormat="1" applyFont="1" applyFill="1" applyBorder="1" applyAlignment="1">
      <alignment horizontal="center" vertical="center" wrapText="1"/>
    </xf>
    <xf numFmtId="43" fontId="0" fillId="6" borderId="23" xfId="1" applyNumberFormat="1" applyFont="1" applyFill="1" applyBorder="1" applyAlignment="1" applyProtection="1">
      <alignment horizontal="center" vertical="center" wrapText="1"/>
      <protection locked="0"/>
    </xf>
    <xf numFmtId="43" fontId="0" fillId="6" borderId="24" xfId="1" applyNumberFormat="1" applyFont="1" applyFill="1" applyBorder="1" applyAlignment="1" applyProtection="1">
      <alignment horizontal="center" vertical="center" wrapText="1"/>
      <protection locked="0"/>
    </xf>
    <xf numFmtId="43" fontId="11" fillId="6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>
      <alignment horizontal="center"/>
    </xf>
    <xf numFmtId="43" fontId="0" fillId="5" borderId="26" xfId="1" applyNumberFormat="1" applyFont="1" applyFill="1" applyBorder="1" applyAlignment="1">
      <alignment horizontal="center"/>
    </xf>
    <xf numFmtId="43" fontId="0" fillId="0" borderId="26" xfId="1" applyNumberFormat="1" applyFont="1" applyFill="1" applyBorder="1" applyAlignment="1">
      <alignment horizontal="center"/>
    </xf>
    <xf numFmtId="43" fontId="0" fillId="6" borderId="18" xfId="1" applyNumberFormat="1" applyFont="1" applyFill="1" applyBorder="1" applyAlignment="1" applyProtection="1">
      <alignment horizontal="center"/>
      <protection locked="0"/>
    </xf>
    <xf numFmtId="43" fontId="0" fillId="6" borderId="19" xfId="1" applyNumberFormat="1" applyFont="1" applyFill="1" applyBorder="1" applyAlignment="1" applyProtection="1">
      <alignment horizontal="center"/>
      <protection locked="0"/>
    </xf>
    <xf numFmtId="43" fontId="11" fillId="6" borderId="16" xfId="1" applyNumberFormat="1" applyFont="1" applyFill="1" applyBorder="1" applyAlignment="1" applyProtection="1">
      <alignment horizontal="center"/>
      <protection locked="0"/>
    </xf>
    <xf numFmtId="0" fontId="2" fillId="7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3" fontId="2" fillId="2" borderId="13" xfId="0" applyNumberFormat="1" applyFont="1" applyFill="1" applyBorder="1" applyAlignment="1" applyProtection="1">
      <alignment vertical="center"/>
      <protection locked="0"/>
    </xf>
    <xf numFmtId="0" fontId="2" fillId="7" borderId="29" xfId="0" applyFont="1" applyFill="1" applyBorder="1" applyAlignment="1">
      <alignment horizontal="center"/>
    </xf>
    <xf numFmtId="43" fontId="0" fillId="2" borderId="13" xfId="0" applyNumberFormat="1" applyFont="1" applyFill="1" applyBorder="1" applyAlignment="1" applyProtection="1">
      <alignment vertical="center"/>
      <protection locked="0"/>
    </xf>
    <xf numFmtId="0" fontId="2" fillId="7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64" fontId="0" fillId="2" borderId="31" xfId="0" applyNumberFormat="1" applyFont="1" applyFill="1" applyBorder="1" applyAlignment="1" applyProtection="1">
      <protection locked="0"/>
    </xf>
    <xf numFmtId="43" fontId="0" fillId="7" borderId="31" xfId="0" applyNumberFormat="1" applyFont="1" applyFill="1" applyBorder="1" applyAlignment="1">
      <alignment horizontal="center"/>
    </xf>
    <xf numFmtId="43" fontId="0" fillId="2" borderId="31" xfId="0" applyNumberFormat="1" applyFont="1" applyFill="1" applyBorder="1" applyAlignment="1" applyProtection="1">
      <protection locked="0"/>
    </xf>
    <xf numFmtId="43" fontId="0" fillId="0" borderId="31" xfId="0" applyNumberFormat="1" applyFont="1" applyFill="1" applyBorder="1" applyAlignment="1">
      <alignment horizontal="center"/>
    </xf>
    <xf numFmtId="43" fontId="0" fillId="0" borderId="32" xfId="1" applyNumberFormat="1" applyFont="1" applyFill="1" applyBorder="1" applyAlignment="1">
      <alignment horizontal="center"/>
    </xf>
    <xf numFmtId="43" fontId="0" fillId="6" borderId="33" xfId="1" applyNumberFormat="1" applyFont="1" applyFill="1" applyBorder="1" applyAlignment="1" applyProtection="1">
      <alignment horizontal="center"/>
      <protection locked="0"/>
    </xf>
    <xf numFmtId="43" fontId="0" fillId="6" borderId="34" xfId="1" applyNumberFormat="1" applyFont="1" applyFill="1" applyBorder="1" applyAlignment="1" applyProtection="1">
      <alignment horizontal="center"/>
      <protection locked="0"/>
    </xf>
    <xf numFmtId="43" fontId="11" fillId="6" borderId="35" xfId="1" applyNumberFormat="1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>
      <alignment horizontal="center"/>
    </xf>
    <xf numFmtId="164" fontId="0" fillId="2" borderId="36" xfId="0" applyNumberFormat="1" applyFont="1" applyFill="1" applyBorder="1" applyAlignment="1" applyProtection="1">
      <protection locked="0"/>
    </xf>
    <xf numFmtId="43" fontId="0" fillId="7" borderId="36" xfId="0" applyNumberFormat="1" applyFont="1" applyFill="1" applyBorder="1" applyAlignment="1">
      <alignment horizontal="center"/>
    </xf>
    <xf numFmtId="43" fontId="0" fillId="2" borderId="36" xfId="0" applyNumberFormat="1" applyFont="1" applyFill="1" applyBorder="1" applyAlignment="1" applyProtection="1">
      <protection locked="0"/>
    </xf>
    <xf numFmtId="43" fontId="0" fillId="0" borderId="36" xfId="0" applyNumberFormat="1" applyFont="1" applyFill="1" applyBorder="1" applyAlignment="1">
      <alignment horizontal="center"/>
    </xf>
    <xf numFmtId="43" fontId="0" fillId="5" borderId="17" xfId="1" applyNumberFormat="1" applyFont="1" applyFill="1" applyBorder="1" applyAlignment="1">
      <alignment horizontal="center"/>
    </xf>
    <xf numFmtId="43" fontId="0" fillId="0" borderId="17" xfId="1" applyNumberFormat="1" applyFont="1" applyFill="1" applyBorder="1" applyAlignment="1">
      <alignment horizontal="center"/>
    </xf>
    <xf numFmtId="43" fontId="0" fillId="6" borderId="17" xfId="1" applyNumberFormat="1" applyFont="1" applyFill="1" applyBorder="1" applyAlignment="1" applyProtection="1">
      <alignment horizontal="center"/>
      <protection locked="0"/>
    </xf>
    <xf numFmtId="43" fontId="11" fillId="6" borderId="17" xfId="1" applyNumberFormat="1" applyFont="1" applyFill="1" applyBorder="1" applyAlignment="1" applyProtection="1">
      <alignment horizontal="center"/>
      <protection locked="0"/>
    </xf>
    <xf numFmtId="43" fontId="0" fillId="6" borderId="26" xfId="1" applyNumberFormat="1" applyFont="1" applyFill="1" applyBorder="1" applyAlignment="1" applyProtection="1">
      <alignment horizontal="center"/>
      <protection locked="0"/>
    </xf>
    <xf numFmtId="43" fontId="11" fillId="6" borderId="26" xfId="1" applyNumberFormat="1" applyFont="1" applyFill="1" applyBorder="1" applyAlignment="1" applyProtection="1">
      <alignment horizontal="center"/>
      <protection locked="0"/>
    </xf>
    <xf numFmtId="164" fontId="0" fillId="2" borderId="13" xfId="0" applyNumberFormat="1" applyFont="1" applyFill="1" applyBorder="1" applyAlignment="1" applyProtection="1">
      <alignment wrapText="1"/>
      <protection locked="0"/>
    </xf>
    <xf numFmtId="43" fontId="2" fillId="2" borderId="13" xfId="0" applyNumberFormat="1" applyFont="1" applyFill="1" applyBorder="1" applyAlignment="1" applyProtection="1">
      <protection locked="0"/>
    </xf>
    <xf numFmtId="43" fontId="0" fillId="6" borderId="32" xfId="1" applyNumberFormat="1" applyFont="1" applyFill="1" applyBorder="1" applyAlignment="1" applyProtection="1">
      <alignment horizontal="center"/>
      <protection locked="0"/>
    </xf>
    <xf numFmtId="43" fontId="11" fillId="6" borderId="32" xfId="1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center"/>
    </xf>
    <xf numFmtId="164" fontId="0" fillId="2" borderId="22" xfId="0" applyNumberFormat="1" applyFont="1" applyFill="1" applyBorder="1" applyAlignment="1" applyProtection="1">
      <protection locked="0"/>
    </xf>
    <xf numFmtId="43" fontId="0" fillId="7" borderId="22" xfId="0" applyNumberFormat="1" applyFont="1" applyFill="1" applyBorder="1" applyAlignment="1">
      <alignment horizontal="center"/>
    </xf>
    <xf numFmtId="43" fontId="0" fillId="0" borderId="22" xfId="0" applyNumberFormat="1" applyFont="1" applyFill="1" applyBorder="1" applyAlignment="1">
      <alignment horizontal="center"/>
    </xf>
    <xf numFmtId="43" fontId="0" fillId="5" borderId="37" xfId="1" applyNumberFormat="1" applyFont="1" applyFill="1" applyBorder="1" applyAlignment="1">
      <alignment horizontal="center"/>
    </xf>
    <xf numFmtId="43" fontId="0" fillId="0" borderId="37" xfId="1" applyNumberFormat="1" applyFont="1" applyFill="1" applyBorder="1" applyAlignment="1">
      <alignment horizontal="center"/>
    </xf>
    <xf numFmtId="43" fontId="0" fillId="6" borderId="37" xfId="1" applyNumberFormat="1" applyFont="1" applyFill="1" applyBorder="1" applyAlignment="1" applyProtection="1">
      <alignment horizontal="center"/>
      <protection locked="0"/>
    </xf>
    <xf numFmtId="43" fontId="11" fillId="6" borderId="37" xfId="1" applyNumberFormat="1" applyFont="1" applyFill="1" applyBorder="1" applyAlignment="1" applyProtection="1">
      <alignment horizontal="center"/>
      <protection locked="0"/>
    </xf>
    <xf numFmtId="164" fontId="0" fillId="2" borderId="38" xfId="0" applyNumberFormat="1" applyFont="1" applyFill="1" applyBorder="1" applyAlignment="1" applyProtection="1">
      <protection locked="0"/>
    </xf>
    <xf numFmtId="43" fontId="0" fillId="7" borderId="38" xfId="0" applyNumberFormat="1" applyFont="1" applyFill="1" applyBorder="1" applyAlignment="1">
      <alignment horizontal="center"/>
    </xf>
    <xf numFmtId="43" fontId="0" fillId="2" borderId="38" xfId="0" applyNumberFormat="1" applyFont="1" applyFill="1" applyBorder="1" applyAlignment="1" applyProtection="1">
      <protection locked="0"/>
    </xf>
    <xf numFmtId="43" fontId="0" fillId="0" borderId="38" xfId="0" applyNumberFormat="1" applyFont="1" applyFill="1" applyBorder="1" applyAlignment="1">
      <alignment horizontal="center"/>
    </xf>
    <xf numFmtId="43" fontId="0" fillId="5" borderId="39" xfId="1" applyNumberFormat="1" applyFont="1" applyFill="1" applyBorder="1" applyAlignment="1">
      <alignment horizontal="center"/>
    </xf>
    <xf numFmtId="43" fontId="0" fillId="0" borderId="40" xfId="1" applyNumberFormat="1" applyFont="1" applyFill="1" applyBorder="1" applyAlignment="1">
      <alignment horizontal="center"/>
    </xf>
    <xf numFmtId="43" fontId="0" fillId="6" borderId="40" xfId="1" applyNumberFormat="1" applyFont="1" applyFill="1" applyBorder="1" applyAlignment="1" applyProtection="1">
      <alignment horizontal="center"/>
      <protection locked="0"/>
    </xf>
    <xf numFmtId="43" fontId="11" fillId="6" borderId="40" xfId="1" applyNumberFormat="1" applyFont="1" applyFill="1" applyBorder="1" applyAlignment="1" applyProtection="1">
      <alignment horizontal="center"/>
      <protection locked="0"/>
    </xf>
    <xf numFmtId="43" fontId="0" fillId="0" borderId="18" xfId="1" applyNumberFormat="1" applyFont="1" applyFill="1" applyBorder="1" applyAlignment="1">
      <alignment horizontal="center"/>
    </xf>
    <xf numFmtId="43" fontId="0" fillId="0" borderId="41" xfId="1" applyNumberFormat="1" applyFont="1" applyFill="1" applyBorder="1" applyAlignment="1">
      <alignment horizontal="center"/>
    </xf>
    <xf numFmtId="43" fontId="0" fillId="6" borderId="41" xfId="1" applyNumberFormat="1" applyFont="1" applyFill="1" applyBorder="1" applyAlignment="1" applyProtection="1">
      <alignment horizontal="center"/>
      <protection locked="0"/>
    </xf>
    <xf numFmtId="43" fontId="11" fillId="6" borderId="41" xfId="1" applyNumberFormat="1" applyFont="1" applyFill="1" applyBorder="1" applyAlignment="1" applyProtection="1">
      <alignment horizontal="center"/>
      <protection locked="0"/>
    </xf>
    <xf numFmtId="43" fontId="4" fillId="0" borderId="45" xfId="0" applyNumberFormat="1" applyFont="1" applyFill="1" applyBorder="1" applyAlignment="1" applyProtection="1">
      <alignment horizontal="center" vertical="center" wrapText="1"/>
    </xf>
    <xf numFmtId="43" fontId="4" fillId="0" borderId="46" xfId="0" applyNumberFormat="1" applyFont="1" applyFill="1" applyBorder="1" applyAlignment="1">
      <alignment horizontal="center" vertical="center" wrapText="1"/>
    </xf>
    <xf numFmtId="43" fontId="4" fillId="0" borderId="34" xfId="0" applyNumberFormat="1" applyFont="1" applyFill="1" applyBorder="1" applyAlignment="1">
      <alignment horizontal="center" vertical="center" wrapText="1"/>
    </xf>
    <xf numFmtId="43" fontId="4" fillId="0" borderId="34" xfId="0" applyNumberFormat="1" applyFont="1" applyFill="1" applyBorder="1" applyAlignment="1" applyProtection="1">
      <alignment horizontal="center" vertical="center" wrapText="1"/>
    </xf>
    <xf numFmtId="43" fontId="0" fillId="0" borderId="34" xfId="1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Border="1" applyAlignment="1">
      <alignment horizontal="left" indent="1"/>
    </xf>
    <xf numFmtId="2" fontId="3" fillId="0" borderId="0" xfId="0" applyNumberFormat="1" applyFont="1" applyAlignment="1">
      <alignment horizontal="left" indent="1"/>
    </xf>
    <xf numFmtId="0" fontId="7" fillId="0" borderId="0" xfId="0" applyFont="1" applyAlignment="1">
      <alignment horizontal="left" indent="1"/>
    </xf>
    <xf numFmtId="2" fontId="2" fillId="8" borderId="2" xfId="0" applyNumberFormat="1" applyFont="1" applyFill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2" fontId="7" fillId="8" borderId="2" xfId="0" applyNumberFormat="1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2" fontId="7" fillId="0" borderId="0" xfId="0" applyNumberFormat="1" applyFont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/>
    <xf numFmtId="0" fontId="0" fillId="0" borderId="47" xfId="0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Border="1" applyAlignment="1"/>
    <xf numFmtId="2" fontId="0" fillId="0" borderId="0" xfId="0" applyNumberFormat="1" applyFont="1" applyAlignment="1"/>
    <xf numFmtId="2" fontId="11" fillId="0" borderId="0" xfId="0" applyNumberFormat="1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right"/>
    </xf>
    <xf numFmtId="43" fontId="13" fillId="0" borderId="2" xfId="0" applyNumberFormat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right"/>
    </xf>
    <xf numFmtId="43" fontId="14" fillId="0" borderId="2" xfId="0" applyNumberFormat="1" applyFont="1" applyFill="1" applyBorder="1" applyAlignment="1">
      <alignment horizontal="right"/>
    </xf>
    <xf numFmtId="43" fontId="3" fillId="6" borderId="2" xfId="0" applyNumberFormat="1" applyFont="1" applyFill="1" applyBorder="1" applyAlignment="1" applyProtection="1">
      <protection locked="0"/>
    </xf>
    <xf numFmtId="43" fontId="13" fillId="2" borderId="2" xfId="0" applyNumberFormat="1" applyFont="1" applyFill="1" applyBorder="1" applyProtection="1">
      <protection locked="0"/>
    </xf>
    <xf numFmtId="43" fontId="3" fillId="6" borderId="2" xfId="0" applyNumberFormat="1" applyFont="1" applyFill="1" applyBorder="1" applyProtection="1">
      <protection locked="0"/>
    </xf>
    <xf numFmtId="43" fontId="3" fillId="0" borderId="2" xfId="0" applyNumberFormat="1" applyFont="1" applyFill="1" applyBorder="1" applyAlignment="1"/>
    <xf numFmtId="43" fontId="3" fillId="6" borderId="0" xfId="0" applyNumberFormat="1" applyFont="1" applyFill="1" applyBorder="1" applyProtection="1">
      <protection locked="0"/>
    </xf>
    <xf numFmtId="43" fontId="3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43" fontId="3" fillId="0" borderId="2" xfId="0" applyNumberFormat="1" applyFont="1" applyFill="1" applyBorder="1" applyAlignment="1" applyProtection="1"/>
    <xf numFmtId="43" fontId="3" fillId="0" borderId="48" xfId="0" applyNumberFormat="1" applyFont="1" applyFill="1" applyBorder="1"/>
    <xf numFmtId="43" fontId="14" fillId="0" borderId="48" xfId="0" applyNumberFormat="1" applyFont="1" applyFill="1" applyBorder="1" applyAlignment="1" applyProtection="1">
      <protection locked="0"/>
    </xf>
    <xf numFmtId="43" fontId="0" fillId="0" borderId="0" xfId="0" applyNumberFormat="1" applyFont="1" applyAlignment="1"/>
    <xf numFmtId="43" fontId="0" fillId="0" borderId="0" xfId="0" applyNumberFormat="1" applyFont="1" applyAlignment="1">
      <alignment horizontal="right"/>
    </xf>
    <xf numFmtId="43" fontId="3" fillId="0" borderId="49" xfId="0" applyNumberFormat="1" applyFont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16" fontId="0" fillId="0" borderId="0" xfId="0" applyNumberFormat="1" applyFont="1" applyBorder="1" applyAlignment="1">
      <alignment horizontal="right"/>
    </xf>
    <xf numFmtId="0" fontId="0" fillId="0" borderId="0" xfId="0" applyBorder="1" applyAlignment="1"/>
    <xf numFmtId="43" fontId="0" fillId="0" borderId="0" xfId="0" applyNumberFormat="1" applyBorder="1" applyAlignment="1"/>
    <xf numFmtId="0" fontId="0" fillId="0" borderId="0" xfId="0" applyBorder="1" applyAlignment="1">
      <alignment horizontal="right"/>
    </xf>
    <xf numFmtId="2" fontId="0" fillId="0" borderId="0" xfId="0" applyNumberFormat="1" applyBorder="1" applyAlignment="1"/>
    <xf numFmtId="0" fontId="12" fillId="0" borderId="0" xfId="0" applyFont="1" applyAlignment="1"/>
    <xf numFmtId="2" fontId="15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/>
    <xf numFmtId="43" fontId="12" fillId="0" borderId="0" xfId="0" applyNumberFormat="1" applyFont="1" applyAlignment="1"/>
    <xf numFmtId="0" fontId="16" fillId="0" borderId="0" xfId="0" applyFont="1" applyAlignment="1">
      <alignment horizontal="right"/>
    </xf>
    <xf numFmtId="43" fontId="1" fillId="0" borderId="0" xfId="1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indent="1"/>
    </xf>
    <xf numFmtId="0" fontId="21" fillId="10" borderId="56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/>
    </xf>
    <xf numFmtId="0" fontId="21" fillId="10" borderId="56" xfId="0" applyFont="1" applyFill="1" applyBorder="1" applyAlignment="1" applyProtection="1">
      <alignment vertical="center"/>
      <protection locked="0"/>
    </xf>
    <xf numFmtId="0" fontId="22" fillId="0" borderId="57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2" fontId="21" fillId="9" borderId="2" xfId="0" applyNumberFormat="1" applyFont="1" applyFill="1" applyBorder="1" applyAlignment="1" applyProtection="1">
      <alignment horizontal="left" indent="1"/>
      <protection locked="0"/>
    </xf>
    <xf numFmtId="0" fontId="20" fillId="0" borderId="0" xfId="0" applyFont="1" applyBorder="1" applyAlignment="1">
      <alignment horizontal="left" indent="1"/>
    </xf>
    <xf numFmtId="0" fontId="22" fillId="0" borderId="0" xfId="0" applyFont="1" applyBorder="1" applyAlignment="1">
      <alignment horizontal="left" indent="1"/>
    </xf>
    <xf numFmtId="0" fontId="21" fillId="0" borderId="0" xfId="0" applyFont="1" applyFill="1" applyBorder="1" applyAlignment="1" applyProtection="1">
      <alignment horizontal="left" indent="1"/>
      <protection locked="0"/>
    </xf>
    <xf numFmtId="4" fontId="21" fillId="9" borderId="2" xfId="0" applyNumberFormat="1" applyFont="1" applyFill="1" applyBorder="1" applyAlignment="1" applyProtection="1">
      <alignment horizontal="left" indent="1"/>
      <protection locked="0"/>
    </xf>
    <xf numFmtId="14" fontId="21" fillId="0" borderId="0" xfId="0" applyNumberFormat="1" applyFont="1" applyFill="1" applyBorder="1" applyAlignment="1" applyProtection="1">
      <alignment horizontal="left" indent="1"/>
      <protection locked="0"/>
    </xf>
    <xf numFmtId="0" fontId="28" fillId="10" borderId="62" xfId="0" applyFont="1" applyFill="1" applyBorder="1" applyAlignment="1" applyProtection="1">
      <alignment horizontal="left" indent="1"/>
      <protection locked="0"/>
    </xf>
    <xf numFmtId="2" fontId="29" fillId="0" borderId="58" xfId="0" applyNumberFormat="1" applyFont="1" applyFill="1" applyBorder="1" applyAlignment="1">
      <alignment horizontal="left" indent="1"/>
    </xf>
    <xf numFmtId="2" fontId="29" fillId="10" borderId="60" xfId="0" applyNumberFormat="1" applyFont="1" applyFill="1" applyBorder="1" applyAlignment="1" applyProtection="1">
      <alignment horizontal="left" indent="1"/>
      <protection locked="0"/>
    </xf>
    <xf numFmtId="2" fontId="29" fillId="10" borderId="60" xfId="0" applyNumberFormat="1" applyFont="1" applyFill="1" applyBorder="1" applyAlignment="1" applyProtection="1">
      <alignment horizontal="left"/>
      <protection locked="0"/>
    </xf>
    <xf numFmtId="0" fontId="22" fillId="13" borderId="0" xfId="0" applyFont="1" applyFill="1" applyBorder="1" applyAlignment="1"/>
    <xf numFmtId="0" fontId="22" fillId="13" borderId="66" xfId="0" applyFont="1" applyFill="1" applyBorder="1" applyAlignment="1"/>
    <xf numFmtId="2" fontId="29" fillId="0" borderId="59" xfId="0" applyNumberFormat="1" applyFont="1" applyFill="1" applyBorder="1" applyAlignment="1">
      <alignment horizontal="left" indent="1"/>
    </xf>
    <xf numFmtId="2" fontId="29" fillId="10" borderId="48" xfId="0" applyNumberFormat="1" applyFont="1" applyFill="1" applyBorder="1" applyAlignment="1" applyProtection="1">
      <alignment horizontal="left" indent="1"/>
      <protection locked="0"/>
    </xf>
    <xf numFmtId="2" fontId="29" fillId="10" borderId="48" xfId="0" applyNumberFormat="1" applyFont="1" applyFill="1" applyBorder="1" applyAlignment="1" applyProtection="1">
      <alignment horizontal="left"/>
      <protection locked="0"/>
    </xf>
    <xf numFmtId="2" fontId="29" fillId="10" borderId="59" xfId="0" applyNumberFormat="1" applyFont="1" applyFill="1" applyBorder="1" applyAlignment="1" applyProtection="1">
      <alignment horizontal="left" indent="1"/>
      <protection locked="0"/>
    </xf>
    <xf numFmtId="0" fontId="22" fillId="12" borderId="0" xfId="0" applyFont="1" applyFill="1" applyBorder="1" applyAlignment="1">
      <alignment horizontal="left"/>
    </xf>
    <xf numFmtId="0" fontId="0" fillId="13" borderId="0" xfId="0" applyFill="1" applyAlignment="1">
      <alignment horizontal="left"/>
    </xf>
    <xf numFmtId="0" fontId="0" fillId="13" borderId="66" xfId="0" applyFill="1" applyBorder="1" applyAlignment="1">
      <alignment horizontal="left"/>
    </xf>
    <xf numFmtId="0" fontId="22" fillId="12" borderId="0" xfId="0" applyFont="1" applyFill="1" applyBorder="1" applyAlignment="1"/>
    <xf numFmtId="0" fontId="0" fillId="13" borderId="0" xfId="0" applyFill="1" applyAlignment="1"/>
    <xf numFmtId="0" fontId="21" fillId="12" borderId="66" xfId="0" applyFont="1" applyFill="1" applyBorder="1" applyAlignment="1">
      <alignment horizontal="left"/>
    </xf>
    <xf numFmtId="2" fontId="29" fillId="10" borderId="58" xfId="0" applyNumberFormat="1" applyFont="1" applyFill="1" applyBorder="1" applyAlignment="1" applyProtection="1">
      <alignment horizontal="left" indent="1"/>
      <protection locked="0"/>
    </xf>
    <xf numFmtId="0" fontId="21" fillId="12" borderId="67" xfId="0" applyFont="1" applyFill="1" applyBorder="1" applyAlignment="1">
      <alignment horizontal="left"/>
    </xf>
    <xf numFmtId="0" fontId="21" fillId="12" borderId="0" xfId="0" applyFont="1" applyFill="1" applyBorder="1" applyAlignment="1">
      <alignment horizontal="left"/>
    </xf>
    <xf numFmtId="0" fontId="22" fillId="12" borderId="55" xfId="0" applyFont="1" applyFill="1" applyBorder="1" applyAlignment="1">
      <alignment horizontal="left" indent="1"/>
    </xf>
    <xf numFmtId="0" fontId="22" fillId="12" borderId="0" xfId="0" applyFont="1" applyFill="1" applyBorder="1" applyAlignment="1">
      <alignment horizontal="left" indent="1"/>
    </xf>
    <xf numFmtId="0" fontId="22" fillId="12" borderId="57" xfId="0" applyFont="1" applyFill="1" applyBorder="1" applyAlignment="1">
      <alignment horizontal="left" indent="1"/>
    </xf>
    <xf numFmtId="0" fontId="21" fillId="0" borderId="60" xfId="0" applyFont="1" applyFill="1" applyBorder="1" applyAlignment="1">
      <alignment horizontal="left" indent="1"/>
    </xf>
    <xf numFmtId="0" fontId="22" fillId="13" borderId="0" xfId="0" applyFont="1" applyFill="1" applyBorder="1" applyAlignment="1">
      <alignment horizontal="left" indent="1"/>
    </xf>
    <xf numFmtId="0" fontId="21" fillId="0" borderId="61" xfId="0" applyFont="1" applyFill="1" applyBorder="1" applyAlignment="1">
      <alignment horizontal="left" indent="1"/>
    </xf>
    <xf numFmtId="0" fontId="21" fillId="0" borderId="15" xfId="0" applyFont="1" applyFill="1" applyBorder="1" applyAlignment="1">
      <alignment horizontal="left" indent="1"/>
    </xf>
    <xf numFmtId="0" fontId="27" fillId="12" borderId="0" xfId="0" applyFont="1" applyFill="1" applyBorder="1" applyAlignment="1">
      <alignment horizontal="center" vertical="top"/>
    </xf>
    <xf numFmtId="0" fontId="21" fillId="0" borderId="62" xfId="0" applyFont="1" applyFill="1" applyBorder="1" applyAlignment="1">
      <alignment horizontal="left" indent="1"/>
    </xf>
    <xf numFmtId="0" fontId="3" fillId="0" borderId="0" xfId="0" applyFont="1" applyAlignment="1">
      <alignment horizontal="left"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0" xfId="0" applyBorder="1" applyAlignment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/>
    </xf>
    <xf numFmtId="0" fontId="20" fillId="0" borderId="51" xfId="0" applyFont="1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2" fontId="21" fillId="9" borderId="9" xfId="0" applyNumberFormat="1" applyFont="1" applyFill="1" applyBorder="1" applyAlignment="1" applyProtection="1">
      <alignment horizontal="left" indent="1"/>
      <protection locked="0"/>
    </xf>
    <xf numFmtId="0" fontId="21" fillId="9" borderId="9" xfId="0" applyFont="1" applyFill="1" applyBorder="1" applyAlignment="1" applyProtection="1">
      <alignment horizontal="left" indent="1"/>
      <protection locked="0"/>
    </xf>
    <xf numFmtId="0" fontId="21" fillId="9" borderId="12" xfId="0" applyFont="1" applyFill="1" applyBorder="1" applyAlignment="1" applyProtection="1">
      <alignment horizontal="left" indent="1"/>
      <protection locked="0"/>
    </xf>
    <xf numFmtId="0" fontId="20" fillId="0" borderId="15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1" fillId="9" borderId="3" xfId="0" applyFont="1" applyFill="1" applyBorder="1" applyAlignment="1" applyProtection="1">
      <alignment horizontal="left" indent="1"/>
      <protection locked="0"/>
    </xf>
    <xf numFmtId="0" fontId="0" fillId="10" borderId="3" xfId="0" applyFill="1" applyBorder="1" applyAlignment="1" applyProtection="1">
      <alignment horizontal="left" indent="1"/>
      <protection locked="0"/>
    </xf>
    <xf numFmtId="0" fontId="20" fillId="0" borderId="18" xfId="0" applyFont="1" applyFill="1" applyBorder="1" applyAlignment="1" applyProtection="1">
      <alignment horizontal="left" indent="1"/>
      <protection locked="0"/>
    </xf>
    <xf numFmtId="0" fontId="20" fillId="0" borderId="3" xfId="0" applyFont="1" applyFill="1" applyBorder="1" applyAlignment="1" applyProtection="1">
      <alignment horizontal="left" indent="1"/>
      <protection locked="0"/>
    </xf>
    <xf numFmtId="2" fontId="21" fillId="10" borderId="3" xfId="0" applyNumberFormat="1" applyFont="1" applyFill="1" applyBorder="1" applyAlignment="1" applyProtection="1">
      <alignment horizontal="left" indent="1"/>
      <protection locked="0"/>
    </xf>
    <xf numFmtId="0" fontId="21" fillId="10" borderId="3" xfId="0" applyFont="1" applyFill="1" applyBorder="1" applyAlignment="1" applyProtection="1">
      <alignment horizontal="left" indent="1"/>
      <protection locked="0"/>
    </xf>
    <xf numFmtId="0" fontId="21" fillId="10" borderId="16" xfId="0" applyFont="1" applyFill="1" applyBorder="1" applyAlignment="1" applyProtection="1">
      <alignment horizontal="left" indent="1"/>
      <protection locked="0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7" fillId="7" borderId="0" xfId="0" applyNumberFormat="1" applyFont="1" applyFill="1" applyBorder="1" applyAlignment="1">
      <alignment horizontal="left" wrapText="1"/>
    </xf>
    <xf numFmtId="0" fontId="0" fillId="0" borderId="47" xfId="0" applyFont="1" applyBorder="1" applyAlignment="1">
      <alignment horizontal="center" vertical="center"/>
    </xf>
    <xf numFmtId="43" fontId="12" fillId="6" borderId="0" xfId="0" applyNumberFormat="1" applyFont="1" applyFill="1" applyAlignment="1" applyProtection="1">
      <alignment horizontal="center"/>
      <protection locked="0"/>
    </xf>
    <xf numFmtId="2" fontId="5" fillId="0" borderId="0" xfId="0" applyNumberFormat="1" applyFont="1" applyFill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55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7" xfId="0" applyBorder="1" applyAlignment="1">
      <alignment wrapText="1"/>
    </xf>
    <xf numFmtId="0" fontId="20" fillId="0" borderId="5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57" xfId="0" applyBorder="1" applyAlignment="1">
      <alignment horizontal="left" indent="1"/>
    </xf>
    <xf numFmtId="165" fontId="21" fillId="9" borderId="58" xfId="0" applyNumberFormat="1" applyFont="1" applyFill="1" applyBorder="1" applyAlignment="1" applyProtection="1">
      <alignment horizontal="left" indent="1"/>
      <protection locked="0"/>
    </xf>
    <xf numFmtId="0" fontId="0" fillId="10" borderId="56" xfId="0" applyFill="1" applyBorder="1" applyAlignment="1" applyProtection="1">
      <alignment horizontal="left" indent="1"/>
      <protection locked="0"/>
    </xf>
    <xf numFmtId="165" fontId="21" fillId="9" borderId="56" xfId="0" applyNumberFormat="1" applyFont="1" applyFill="1" applyBorder="1" applyAlignment="1" applyProtection="1">
      <alignment horizontal="left" indent="1"/>
      <protection locked="0"/>
    </xf>
    <xf numFmtId="0" fontId="21" fillId="10" borderId="2" xfId="0" applyFont="1" applyFill="1" applyBorder="1" applyAlignment="1" applyProtection="1">
      <alignment horizontal="left" vertical="top" indent="1"/>
      <protection locked="0"/>
    </xf>
    <xf numFmtId="0" fontId="26" fillId="10" borderId="2" xfId="0" applyFont="1" applyFill="1" applyBorder="1" applyAlignment="1" applyProtection="1">
      <alignment horizontal="left" indent="1"/>
      <protection locked="0"/>
    </xf>
    <xf numFmtId="0" fontId="26" fillId="10" borderId="20" xfId="0" applyFont="1" applyFill="1" applyBorder="1" applyAlignment="1" applyProtection="1">
      <alignment horizontal="left" indent="1"/>
      <protection locked="0"/>
    </xf>
    <xf numFmtId="0" fontId="22" fillId="0" borderId="52" xfId="0" applyFont="1" applyBorder="1" applyAlignment="1">
      <alignment horizontal="left" vertical="center" wrapText="1" indent="1"/>
    </xf>
    <xf numFmtId="0" fontId="0" fillId="0" borderId="53" xfId="0" applyBorder="1"/>
    <xf numFmtId="0" fontId="0" fillId="0" borderId="54" xfId="0" applyBorder="1"/>
    <xf numFmtId="0" fontId="22" fillId="0" borderId="5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43" fontId="25" fillId="11" borderId="0" xfId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2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3"/>
    </xf>
    <xf numFmtId="0" fontId="22" fillId="0" borderId="55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57" xfId="0" applyFont="1" applyBorder="1" applyAlignment="1">
      <alignment horizontal="left" indent="1"/>
    </xf>
    <xf numFmtId="165" fontId="21" fillId="9" borderId="59" xfId="0" applyNumberFormat="1" applyFont="1" applyFill="1" applyBorder="1" applyAlignment="1" applyProtection="1">
      <alignment horizontal="left" indent="1"/>
      <protection locked="0"/>
    </xf>
    <xf numFmtId="0" fontId="0" fillId="10" borderId="48" xfId="0" applyFill="1" applyBorder="1" applyAlignment="1" applyProtection="1">
      <alignment horizontal="left" indent="1"/>
      <protection locked="0"/>
    </xf>
    <xf numFmtId="165" fontId="21" fillId="9" borderId="48" xfId="0" applyNumberFormat="1" applyFont="1" applyFill="1" applyBorder="1" applyAlignment="1" applyProtection="1">
      <alignment horizontal="left" indent="1"/>
      <protection locked="0"/>
    </xf>
    <xf numFmtId="165" fontId="21" fillId="9" borderId="61" xfId="0" applyNumberFormat="1" applyFont="1" applyFill="1" applyBorder="1" applyAlignment="1" applyProtection="1">
      <alignment horizontal="left" indent="1"/>
      <protection locked="0"/>
    </xf>
    <xf numFmtId="165" fontId="21" fillId="9" borderId="2" xfId="0" applyNumberFormat="1" applyFont="1" applyFill="1" applyBorder="1" applyAlignment="1" applyProtection="1">
      <alignment horizontal="left" indent="1"/>
      <protection locked="0"/>
    </xf>
    <xf numFmtId="0" fontId="2" fillId="0" borderId="55" xfId="0" applyFont="1" applyBorder="1" applyAlignment="1"/>
    <xf numFmtId="0" fontId="2" fillId="0" borderId="0" xfId="0" applyFont="1" applyBorder="1" applyAlignment="1"/>
    <xf numFmtId="0" fontId="2" fillId="0" borderId="57" xfId="0" applyFont="1" applyBorder="1" applyAlignment="1"/>
    <xf numFmtId="0" fontId="0" fillId="0" borderId="5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10" borderId="60" xfId="0" applyFill="1" applyBorder="1" applyAlignment="1" applyProtection="1">
      <alignment horizontal="left" indent="1"/>
      <protection locked="0"/>
    </xf>
    <xf numFmtId="165" fontId="21" fillId="9" borderId="60" xfId="0" applyNumberFormat="1" applyFont="1" applyFill="1" applyBorder="1" applyAlignment="1" applyProtection="1">
      <alignment horizontal="left" indent="1"/>
      <protection locked="0"/>
    </xf>
    <xf numFmtId="0" fontId="25" fillId="12" borderId="63" xfId="0" applyFont="1" applyFill="1" applyBorder="1" applyAlignment="1">
      <alignment horizontal="left" indent="1"/>
    </xf>
    <xf numFmtId="0" fontId="26" fillId="13" borderId="64" xfId="0" applyFont="1" applyFill="1" applyBorder="1" applyAlignment="1">
      <alignment horizontal="left" indent="1"/>
    </xf>
    <xf numFmtId="0" fontId="26" fillId="13" borderId="65" xfId="0" applyFont="1" applyFill="1" applyBorder="1" applyAlignment="1">
      <alignment horizontal="left" indent="1"/>
    </xf>
    <xf numFmtId="0" fontId="22" fillId="12" borderId="0" xfId="0" applyFont="1" applyFill="1" applyBorder="1" applyAlignment="1">
      <alignment horizontal="left"/>
    </xf>
    <xf numFmtId="0" fontId="0" fillId="13" borderId="0" xfId="0" applyFill="1" applyAlignment="1">
      <alignment horizontal="left"/>
    </xf>
    <xf numFmtId="0" fontId="22" fillId="13" borderId="0" xfId="0" applyFont="1" applyFill="1" applyBorder="1" applyAlignment="1"/>
    <xf numFmtId="0" fontId="0" fillId="13" borderId="0" xfId="0" applyFill="1" applyAlignment="1"/>
    <xf numFmtId="0" fontId="22" fillId="12" borderId="0" xfId="0" applyFont="1" applyFill="1" applyBorder="1" applyAlignment="1">
      <alignment wrapText="1"/>
    </xf>
    <xf numFmtId="0" fontId="5" fillId="13" borderId="0" xfId="0" applyFont="1" applyFill="1" applyAlignment="1">
      <alignment wrapText="1"/>
    </xf>
    <xf numFmtId="0" fontId="5" fillId="13" borderId="0" xfId="0" applyFont="1" applyFill="1" applyAlignment="1"/>
    <xf numFmtId="0" fontId="22" fillId="12" borderId="0" xfId="0" applyFont="1" applyFill="1" applyBorder="1" applyAlignment="1"/>
    <xf numFmtId="0" fontId="0" fillId="0" borderId="55" xfId="0" applyBorder="1" applyAlignment="1"/>
    <xf numFmtId="0" fontId="27" fillId="0" borderId="53" xfId="0" applyFont="1" applyBorder="1" applyAlignment="1">
      <alignment horizontal="center" vertical="top"/>
    </xf>
    <xf numFmtId="0" fontId="27" fillId="0" borderId="54" xfId="0" applyFont="1" applyBorder="1" applyAlignment="1">
      <alignment horizontal="center" vertical="top"/>
    </xf>
    <xf numFmtId="0" fontId="0" fillId="0" borderId="57" xfId="0" applyBorder="1" applyAlignment="1"/>
    <xf numFmtId="0" fontId="21" fillId="10" borderId="2" xfId="0" applyFont="1" applyFill="1" applyBorder="1" applyAlignment="1" applyProtection="1">
      <alignment horizontal="left" indent="1"/>
      <protection locked="0"/>
    </xf>
    <xf numFmtId="14" fontId="21" fillId="9" borderId="2" xfId="0" applyNumberFormat="1" applyFont="1" applyFill="1" applyBorder="1" applyAlignment="1" applyProtection="1">
      <alignment horizontal="left" indent="1"/>
    </xf>
    <xf numFmtId="0" fontId="22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10" borderId="60" xfId="0" applyFill="1" applyBorder="1" applyAlignment="1" applyProtection="1">
      <protection locked="0"/>
    </xf>
    <xf numFmtId="0" fontId="0" fillId="10" borderId="68" xfId="0" applyFill="1" applyBorder="1" applyAlignment="1" applyProtection="1">
      <protection locked="0"/>
    </xf>
    <xf numFmtId="0" fontId="22" fillId="12" borderId="55" xfId="0" applyFont="1" applyFill="1" applyBorder="1" applyAlignment="1">
      <alignment horizontal="left" indent="1"/>
    </xf>
    <xf numFmtId="0" fontId="0" fillId="13" borderId="0" xfId="0" applyFill="1" applyAlignment="1">
      <alignment horizontal="left" indent="1"/>
    </xf>
    <xf numFmtId="0" fontId="22" fillId="13" borderId="0" xfId="0" applyFont="1" applyFill="1" applyAlignment="1">
      <alignment horizontal="left" indent="1"/>
    </xf>
    <xf numFmtId="0" fontId="0" fillId="13" borderId="66" xfId="0" applyFill="1" applyBorder="1" applyAlignment="1"/>
    <xf numFmtId="0" fontId="27" fillId="12" borderId="55" xfId="0" applyFont="1" applyFill="1" applyBorder="1" applyAlignment="1">
      <alignment horizontal="center" vertical="top"/>
    </xf>
    <xf numFmtId="0" fontId="7" fillId="13" borderId="0" xfId="0" applyFont="1" applyFill="1" applyBorder="1" applyAlignment="1">
      <alignment horizontal="center" vertical="top"/>
    </xf>
    <xf numFmtId="0" fontId="7" fillId="13" borderId="57" xfId="0" applyFont="1" applyFill="1" applyBorder="1" applyAlignment="1">
      <alignment horizontal="center" vertical="top"/>
    </xf>
    <xf numFmtId="0" fontId="22" fillId="12" borderId="0" xfId="0" applyFont="1" applyFill="1" applyBorder="1" applyAlignment="1">
      <alignment horizontal="left" indent="1"/>
    </xf>
    <xf numFmtId="0" fontId="0" fillId="13" borderId="57" xfId="0" applyFill="1" applyBorder="1" applyAlignment="1">
      <alignment horizontal="left" indent="1"/>
    </xf>
    <xf numFmtId="0" fontId="27" fillId="13" borderId="69" xfId="0" applyFont="1" applyFill="1" applyBorder="1" applyAlignment="1">
      <alignment horizontal="center" vertical="top"/>
    </xf>
    <xf numFmtId="0" fontId="27" fillId="13" borderId="0" xfId="0" applyFont="1" applyFill="1" applyBorder="1" applyAlignment="1">
      <alignment horizontal="center" vertical="top"/>
    </xf>
    <xf numFmtId="0" fontId="27" fillId="13" borderId="66" xfId="0" applyFont="1" applyFill="1" applyBorder="1" applyAlignment="1">
      <alignment horizontal="center" vertical="top"/>
    </xf>
    <xf numFmtId="0" fontId="20" fillId="12" borderId="55" xfId="0" applyFont="1" applyFill="1" applyBorder="1" applyAlignment="1">
      <alignment horizontal="left" indent="1"/>
    </xf>
    <xf numFmtId="0" fontId="21" fillId="0" borderId="60" xfId="0" applyFont="1" applyFill="1" applyBorder="1" applyAlignment="1">
      <alignment horizontal="left" indent="1"/>
    </xf>
    <xf numFmtId="0" fontId="26" fillId="0" borderId="60" xfId="0" applyFont="1" applyFill="1" applyBorder="1" applyAlignment="1">
      <alignment horizontal="left" indent="1"/>
    </xf>
    <xf numFmtId="0" fontId="26" fillId="0" borderId="62" xfId="0" applyFont="1" applyFill="1" applyBorder="1" applyAlignment="1">
      <alignment horizontal="left" indent="1"/>
    </xf>
    <xf numFmtId="0" fontId="27" fillId="12" borderId="67" xfId="0" applyFont="1" applyFill="1" applyBorder="1" applyAlignment="1">
      <alignment horizontal="center" vertical="top"/>
    </xf>
    <xf numFmtId="0" fontId="0" fillId="13" borderId="4" xfId="0" applyFill="1" applyBorder="1" applyAlignment="1">
      <alignment horizontal="left" indent="1"/>
    </xf>
    <xf numFmtId="0" fontId="22" fillId="13" borderId="74" xfId="0" applyFont="1" applyFill="1" applyBorder="1" applyAlignment="1">
      <alignment horizontal="left" indent="1"/>
    </xf>
    <xf numFmtId="0" fontId="0" fillId="13" borderId="75" xfId="0" applyFill="1" applyBorder="1" applyAlignment="1">
      <alignment horizontal="left" indent="1"/>
    </xf>
    <xf numFmtId="0" fontId="0" fillId="13" borderId="76" xfId="0" applyFill="1" applyBorder="1" applyAlignment="1">
      <alignment horizontal="left" indent="1"/>
    </xf>
    <xf numFmtId="0" fontId="22" fillId="12" borderId="42" xfId="0" applyFont="1" applyFill="1" applyBorder="1" applyAlignment="1">
      <alignment horizontal="left" indent="1"/>
    </xf>
    <xf numFmtId="0" fontId="0" fillId="13" borderId="50" xfId="0" applyFill="1" applyBorder="1" applyAlignment="1">
      <alignment horizontal="left" indent="1"/>
    </xf>
    <xf numFmtId="0" fontId="0" fillId="13" borderId="77" xfId="0" applyFill="1" applyBorder="1" applyAlignment="1">
      <alignment horizontal="left" indent="1"/>
    </xf>
    <xf numFmtId="0" fontId="25" fillId="0" borderId="64" xfId="0" applyFont="1" applyBorder="1" applyAlignment="1">
      <alignment horizontal="center"/>
    </xf>
    <xf numFmtId="0" fontId="22" fillId="13" borderId="70" xfId="0" applyFont="1" applyFill="1" applyBorder="1" applyAlignment="1">
      <alignment horizontal="left" indent="1"/>
    </xf>
    <xf numFmtId="0" fontId="0" fillId="13" borderId="71" xfId="0" applyFill="1" applyBorder="1" applyAlignment="1">
      <alignment horizontal="left" indent="1"/>
    </xf>
    <xf numFmtId="0" fontId="0" fillId="13" borderId="72" xfId="0" applyFill="1" applyBorder="1" applyAlignment="1">
      <alignment horizontal="left" indent="1"/>
    </xf>
    <xf numFmtId="0" fontId="22" fillId="12" borderId="73" xfId="0" applyFont="1" applyFill="1" applyBorder="1" applyAlignment="1">
      <alignment horizontal="left" indent="1"/>
    </xf>
    <xf numFmtId="0" fontId="21" fillId="0" borderId="56" xfId="0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91</xdr:row>
          <xdr:rowOff>57150</xdr:rowOff>
        </xdr:from>
        <xdr:to>
          <xdr:col>20</xdr:col>
          <xdr:colOff>95250</xdr:colOff>
          <xdr:row>93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C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69</xdr:row>
          <xdr:rowOff>85725</xdr:rowOff>
        </xdr:from>
        <xdr:to>
          <xdr:col>18</xdr:col>
          <xdr:colOff>238125</xdr:colOff>
          <xdr:row>70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C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68</xdr:row>
          <xdr:rowOff>600075</xdr:rowOff>
        </xdr:from>
        <xdr:to>
          <xdr:col>16</xdr:col>
          <xdr:colOff>257175</xdr:colOff>
          <xdr:row>70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C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canlon\AppData\Local\Microsoft\Windows\INetCache\Content.Outlook\8EABV0V0\Blank%20Timesheet%20-%20Monthly%202019-2020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Leave request"/>
    </sheetNames>
    <sheetDataSet>
      <sheetData sheetId="0">
        <row r="2">
          <cell r="O2"/>
          <cell r="R2"/>
        </row>
        <row r="3">
          <cell r="O3"/>
          <cell r="R3"/>
        </row>
      </sheetData>
      <sheetData sheetId="1"/>
      <sheetData sheetId="2"/>
      <sheetData sheetId="3"/>
      <sheetData sheetId="4"/>
      <sheetData sheetId="5"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T46">
            <v>0</v>
          </cell>
          <cell r="U46">
            <v>0</v>
          </cell>
        </row>
        <row r="55"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J56">
            <v>0</v>
          </cell>
          <cell r="K5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abSelected="1" workbookViewId="0"/>
  </sheetViews>
  <sheetFormatPr defaultRowHeight="15" x14ac:dyDescent="0.25"/>
  <sheetData>
    <row r="1" spans="1:22" x14ac:dyDescent="0.25">
      <c r="A1" s="1" t="s">
        <v>0</v>
      </c>
      <c r="B1" s="2"/>
      <c r="C1" s="3"/>
      <c r="D1" s="4"/>
      <c r="E1" s="4"/>
      <c r="F1" s="4"/>
      <c r="G1" s="4"/>
      <c r="H1" s="4"/>
      <c r="I1" s="3"/>
      <c r="J1" s="5"/>
      <c r="K1" s="5"/>
      <c r="L1" s="3"/>
      <c r="M1" s="3"/>
      <c r="N1" s="6"/>
      <c r="O1" s="6"/>
      <c r="P1" s="4" t="s">
        <v>1</v>
      </c>
      <c r="Q1" s="6"/>
      <c r="R1" s="4"/>
      <c r="S1" s="7"/>
      <c r="T1" s="8"/>
      <c r="U1" s="5"/>
      <c r="V1" s="5"/>
    </row>
    <row r="2" spans="1:22" x14ac:dyDescent="0.25">
      <c r="A2" s="196" t="s">
        <v>2</v>
      </c>
      <c r="B2" s="196"/>
      <c r="C2" s="196"/>
      <c r="D2" s="197"/>
      <c r="E2" s="197"/>
      <c r="F2" s="197"/>
      <c r="G2" s="197"/>
      <c r="H2" s="197"/>
      <c r="I2" s="199" t="s">
        <v>3</v>
      </c>
      <c r="J2" s="199"/>
      <c r="K2" s="200"/>
      <c r="L2" s="200"/>
      <c r="M2" s="5"/>
      <c r="N2" s="5" t="s">
        <v>4</v>
      </c>
      <c r="O2" s="9" t="str">
        <f>IF([1]JULY!O2&gt;0,"X","")</f>
        <v/>
      </c>
      <c r="P2" s="5"/>
      <c r="Q2" s="5" t="s">
        <v>5</v>
      </c>
      <c r="R2" s="9" t="str">
        <f>IF([1]JULY!R2&gt;0,"X","")</f>
        <v/>
      </c>
      <c r="S2" s="5"/>
      <c r="T2" s="5"/>
      <c r="U2" s="5"/>
      <c r="V2" s="5"/>
    </row>
    <row r="3" spans="1:22" x14ac:dyDescent="0.25">
      <c r="A3" s="196"/>
      <c r="B3" s="196"/>
      <c r="C3" s="196"/>
      <c r="D3" s="198"/>
      <c r="E3" s="198"/>
      <c r="F3" s="198"/>
      <c r="G3" s="198"/>
      <c r="H3" s="198"/>
      <c r="I3" s="199"/>
      <c r="J3" s="199"/>
      <c r="K3" s="201"/>
      <c r="L3" s="201"/>
      <c r="M3" s="5"/>
      <c r="N3" s="5" t="s">
        <v>6</v>
      </c>
      <c r="O3" s="9" t="str">
        <f>IF([1]JULY!O3&gt;0,"X","")</f>
        <v/>
      </c>
      <c r="P3" s="5"/>
      <c r="Q3" s="153" t="s">
        <v>7</v>
      </c>
      <c r="R3" s="9" t="str">
        <f>IF([1]JULY!R3&gt;0,"X","")</f>
        <v/>
      </c>
      <c r="S3" s="10"/>
      <c r="T3" s="5"/>
      <c r="U3" s="5"/>
      <c r="V3" s="5"/>
    </row>
    <row r="4" spans="1:22" x14ac:dyDescent="0.25">
      <c r="A4" s="11" t="s">
        <v>8</v>
      </c>
      <c r="B4" s="11"/>
      <c r="C4" s="11"/>
      <c r="D4" s="202"/>
      <c r="E4" s="202"/>
      <c r="F4" s="202"/>
      <c r="G4" s="202"/>
      <c r="H4" s="202"/>
      <c r="I4" s="12" t="s">
        <v>3</v>
      </c>
      <c r="J4" s="13"/>
      <c r="K4" s="203"/>
      <c r="L4" s="203"/>
      <c r="M4" s="5" t="s">
        <v>9</v>
      </c>
      <c r="N4" s="204"/>
      <c r="O4" s="204"/>
      <c r="P4" s="6" t="s">
        <v>10</v>
      </c>
      <c r="Q4" s="14"/>
      <c r="R4" s="205" t="s">
        <v>11</v>
      </c>
      <c r="S4" s="206"/>
      <c r="T4" s="15"/>
      <c r="U4" s="5"/>
      <c r="V4" s="5"/>
    </row>
    <row r="5" spans="1:22" ht="15.75" thickBot="1" x14ac:dyDescent="0.3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16"/>
      <c r="V5" s="16"/>
    </row>
    <row r="6" spans="1:22" ht="15.75" thickBot="1" x14ac:dyDescent="0.3">
      <c r="A6" s="208" t="s">
        <v>12</v>
      </c>
      <c r="B6" s="209" t="s">
        <v>13</v>
      </c>
      <c r="C6" s="210" t="s">
        <v>14</v>
      </c>
      <c r="D6" s="211"/>
      <c r="E6" s="211"/>
      <c r="F6" s="211"/>
      <c r="G6" s="211"/>
      <c r="H6" s="212"/>
      <c r="I6" s="213" t="s">
        <v>15</v>
      </c>
      <c r="J6" s="213" t="s">
        <v>16</v>
      </c>
      <c r="K6" s="213" t="s">
        <v>17</v>
      </c>
      <c r="L6" s="214" t="s">
        <v>18</v>
      </c>
      <c r="M6" s="226" t="s">
        <v>19</v>
      </c>
      <c r="N6" s="226" t="s">
        <v>20</v>
      </c>
      <c r="O6" s="213" t="s">
        <v>21</v>
      </c>
      <c r="P6" s="226" t="s">
        <v>22</v>
      </c>
      <c r="Q6" s="226" t="s">
        <v>23</v>
      </c>
      <c r="R6" s="227" t="s">
        <v>24</v>
      </c>
      <c r="S6" s="215" t="s">
        <v>25</v>
      </c>
      <c r="T6" s="216" t="s">
        <v>26</v>
      </c>
      <c r="U6" s="217" t="s">
        <v>27</v>
      </c>
      <c r="V6" s="219" t="s">
        <v>28</v>
      </c>
    </row>
    <row r="7" spans="1:22" x14ac:dyDescent="0.25">
      <c r="A7" s="208"/>
      <c r="B7" s="209"/>
      <c r="C7" s="17" t="s">
        <v>29</v>
      </c>
      <c r="D7" s="17" t="s">
        <v>30</v>
      </c>
      <c r="E7" s="17" t="s">
        <v>29</v>
      </c>
      <c r="F7" s="17" t="s">
        <v>30</v>
      </c>
      <c r="G7" s="17" t="s">
        <v>29</v>
      </c>
      <c r="H7" s="17" t="s">
        <v>30</v>
      </c>
      <c r="I7" s="213"/>
      <c r="J7" s="213"/>
      <c r="K7" s="213"/>
      <c r="L7" s="214"/>
      <c r="M7" s="226"/>
      <c r="N7" s="226"/>
      <c r="O7" s="213"/>
      <c r="P7" s="226"/>
      <c r="Q7" s="226"/>
      <c r="R7" s="227"/>
      <c r="S7" s="215"/>
      <c r="T7" s="216"/>
      <c r="U7" s="218"/>
      <c r="V7" s="219"/>
    </row>
    <row r="8" spans="1:22" x14ac:dyDescent="0.25">
      <c r="A8" s="220" t="s">
        <v>31</v>
      </c>
      <c r="B8" s="221"/>
      <c r="C8" s="221"/>
      <c r="D8" s="221"/>
      <c r="E8" s="222"/>
      <c r="F8" s="223"/>
      <c r="G8" s="224"/>
      <c r="H8" s="225"/>
      <c r="I8" s="18">
        <f>[1]DECEMBER!I46</f>
        <v>0</v>
      </c>
      <c r="J8" s="18">
        <f>[1]DECEMBER!J46</f>
        <v>0</v>
      </c>
      <c r="K8" s="18">
        <f>[1]DECEMBER!K46</f>
        <v>0</v>
      </c>
      <c r="L8" s="18">
        <f>[1]DECEMBER!L46</f>
        <v>0</v>
      </c>
      <c r="M8" s="18">
        <f>[1]DECEMBER!M46</f>
        <v>0</v>
      </c>
      <c r="N8" s="18">
        <f>[1]DECEMBER!N46</f>
        <v>0</v>
      </c>
      <c r="O8" s="18">
        <f>[1]DECEMBER!O46</f>
        <v>0</v>
      </c>
      <c r="P8" s="18">
        <f>[1]DECEMBER!P46</f>
        <v>0</v>
      </c>
      <c r="Q8" s="18">
        <f>[1]DECEMBER!Q46</f>
        <v>0</v>
      </c>
      <c r="R8" s="19"/>
      <c r="S8" s="20"/>
      <c r="T8" s="21">
        <f>[1]DECEMBER!T46</f>
        <v>0</v>
      </c>
      <c r="U8" s="22">
        <f>[1]DECEMBER!U46</f>
        <v>0</v>
      </c>
      <c r="V8" s="23"/>
    </row>
    <row r="9" spans="1:22" x14ac:dyDescent="0.25">
      <c r="A9" s="24"/>
      <c r="B9" s="25" t="s">
        <v>32</v>
      </c>
      <c r="C9" s="26"/>
      <c r="D9" s="26"/>
      <c r="E9" s="26"/>
      <c r="F9" s="26"/>
      <c r="G9" s="26"/>
      <c r="H9" s="26"/>
      <c r="I9" s="27">
        <f t="shared" ref="I9:I45" si="0">(H9-G9+F9-E9+D9-C9)*24</f>
        <v>0</v>
      </c>
      <c r="J9" s="28"/>
      <c r="K9" s="28"/>
      <c r="L9" s="28"/>
      <c r="M9" s="28"/>
      <c r="N9" s="29"/>
      <c r="O9" s="28"/>
      <c r="P9" s="28"/>
      <c r="Q9" s="30">
        <f t="shared" ref="Q9:Q45" si="1">SUM(I9:P9)</f>
        <v>0</v>
      </c>
      <c r="R9" s="31"/>
      <c r="S9" s="32"/>
      <c r="T9" s="33"/>
      <c r="U9" s="34"/>
      <c r="V9" s="35"/>
    </row>
    <row r="10" spans="1:22" x14ac:dyDescent="0.25">
      <c r="A10" s="24"/>
      <c r="B10" s="25" t="s">
        <v>33</v>
      </c>
      <c r="C10" s="26"/>
      <c r="D10" s="26"/>
      <c r="E10" s="26"/>
      <c r="F10" s="26"/>
      <c r="G10" s="26"/>
      <c r="H10" s="26"/>
      <c r="I10" s="27">
        <f t="shared" si="0"/>
        <v>0</v>
      </c>
      <c r="J10" s="28"/>
      <c r="K10" s="28"/>
      <c r="L10" s="28"/>
      <c r="M10" s="28"/>
      <c r="N10" s="29"/>
      <c r="O10" s="28"/>
      <c r="P10" s="28"/>
      <c r="Q10" s="30">
        <f t="shared" si="1"/>
        <v>0</v>
      </c>
      <c r="R10" s="31"/>
      <c r="S10" s="32"/>
      <c r="T10" s="33"/>
      <c r="U10" s="34"/>
      <c r="V10" s="35"/>
    </row>
    <row r="11" spans="1:22" x14ac:dyDescent="0.25">
      <c r="A11" s="24"/>
      <c r="B11" s="25" t="s">
        <v>34</v>
      </c>
      <c r="C11" s="26"/>
      <c r="D11" s="26"/>
      <c r="E11" s="26"/>
      <c r="F11" s="26"/>
      <c r="G11" s="26"/>
      <c r="H11" s="26"/>
      <c r="I11" s="27">
        <f t="shared" si="0"/>
        <v>0</v>
      </c>
      <c r="J11" s="28"/>
      <c r="K11" s="28"/>
      <c r="L11" s="28"/>
      <c r="M11" s="28"/>
      <c r="N11" s="29"/>
      <c r="O11" s="28"/>
      <c r="P11" s="28"/>
      <c r="Q11" s="30">
        <f t="shared" si="1"/>
        <v>0</v>
      </c>
      <c r="R11" s="31"/>
      <c r="S11" s="32"/>
      <c r="T11" s="33"/>
      <c r="U11" s="34"/>
      <c r="V11" s="35"/>
    </row>
    <row r="12" spans="1:22" x14ac:dyDescent="0.25">
      <c r="A12" s="36"/>
      <c r="B12" s="25" t="s">
        <v>35</v>
      </c>
      <c r="C12" s="26"/>
      <c r="D12" s="26"/>
      <c r="E12" s="26"/>
      <c r="F12" s="26"/>
      <c r="G12" s="26"/>
      <c r="H12" s="26"/>
      <c r="I12" s="27">
        <f t="shared" si="0"/>
        <v>0</v>
      </c>
      <c r="J12" s="28"/>
      <c r="K12" s="28"/>
      <c r="L12" s="28"/>
      <c r="M12" s="28"/>
      <c r="N12" s="29"/>
      <c r="O12" s="28"/>
      <c r="P12" s="28"/>
      <c r="Q12" s="30">
        <f t="shared" si="1"/>
        <v>0</v>
      </c>
      <c r="R12" s="37"/>
      <c r="S12" s="38"/>
      <c r="T12" s="39"/>
      <c r="U12" s="40"/>
      <c r="V12" s="41"/>
    </row>
    <row r="13" spans="1:22" x14ac:dyDescent="0.25">
      <c r="A13" s="42"/>
      <c r="B13" s="43" t="s">
        <v>36</v>
      </c>
      <c r="C13" s="26"/>
      <c r="D13" s="26"/>
      <c r="E13" s="26"/>
      <c r="F13" s="26"/>
      <c r="G13" s="26"/>
      <c r="H13" s="26"/>
      <c r="I13" s="27">
        <f t="shared" si="0"/>
        <v>0</v>
      </c>
      <c r="J13" s="28"/>
      <c r="K13" s="28"/>
      <c r="L13" s="28"/>
      <c r="M13" s="28"/>
      <c r="N13" s="44"/>
      <c r="O13" s="28"/>
      <c r="P13" s="28"/>
      <c r="Q13" s="30">
        <f t="shared" si="1"/>
        <v>0</v>
      </c>
      <c r="R13" s="37"/>
      <c r="S13" s="38"/>
      <c r="T13" s="39"/>
      <c r="U13" s="40"/>
      <c r="V13" s="41"/>
    </row>
    <row r="14" spans="1:22" x14ac:dyDescent="0.25">
      <c r="A14" s="45"/>
      <c r="B14" s="25" t="s">
        <v>37</v>
      </c>
      <c r="C14" s="26"/>
      <c r="D14" s="26"/>
      <c r="E14" s="26"/>
      <c r="F14" s="26"/>
      <c r="G14" s="26"/>
      <c r="H14" s="26"/>
      <c r="I14" s="27">
        <f t="shared" si="0"/>
        <v>0</v>
      </c>
      <c r="J14" s="28"/>
      <c r="K14" s="28"/>
      <c r="L14" s="28"/>
      <c r="M14" s="28"/>
      <c r="N14" s="46"/>
      <c r="O14" s="28"/>
      <c r="P14" s="28"/>
      <c r="Q14" s="30">
        <f t="shared" si="1"/>
        <v>0</v>
      </c>
      <c r="R14" s="38"/>
      <c r="S14" s="38"/>
      <c r="T14" s="39"/>
      <c r="U14" s="40"/>
      <c r="V14" s="41"/>
    </row>
    <row r="15" spans="1:22" ht="15.75" thickBot="1" x14ac:dyDescent="0.3">
      <c r="A15" s="47"/>
      <c r="B15" s="48" t="s">
        <v>38</v>
      </c>
      <c r="C15" s="49"/>
      <c r="D15" s="49"/>
      <c r="E15" s="49"/>
      <c r="F15" s="49"/>
      <c r="G15" s="49"/>
      <c r="H15" s="49"/>
      <c r="I15" s="50">
        <f t="shared" si="0"/>
        <v>0</v>
      </c>
      <c r="J15" s="51"/>
      <c r="K15" s="51"/>
      <c r="L15" s="51"/>
      <c r="M15" s="51"/>
      <c r="N15" s="51"/>
      <c r="O15" s="51"/>
      <c r="P15" s="51"/>
      <c r="Q15" s="52">
        <f t="shared" si="1"/>
        <v>0</v>
      </c>
      <c r="R15" s="53">
        <f>SUM(Q8:Q15)</f>
        <v>0</v>
      </c>
      <c r="S15" s="53" t="str">
        <f>IF((SUM(I8:I15)-40)&gt;0,IF($O$3="x",(SUM(I8:I15)-40)*1.5,""),"")</f>
        <v/>
      </c>
      <c r="T15" s="54"/>
      <c r="U15" s="55"/>
      <c r="V15" s="56"/>
    </row>
    <row r="16" spans="1:22" x14ac:dyDescent="0.25">
      <c r="A16" s="45"/>
      <c r="B16" s="57" t="s">
        <v>32</v>
      </c>
      <c r="C16" s="58"/>
      <c r="D16" s="58"/>
      <c r="E16" s="58"/>
      <c r="F16" s="58"/>
      <c r="G16" s="58"/>
      <c r="H16" s="58"/>
      <c r="I16" s="59">
        <f t="shared" si="0"/>
        <v>0</v>
      </c>
      <c r="J16" s="60"/>
      <c r="K16" s="60"/>
      <c r="L16" s="60"/>
      <c r="M16" s="60"/>
      <c r="N16" s="60"/>
      <c r="O16" s="60"/>
      <c r="P16" s="60"/>
      <c r="Q16" s="61">
        <f t="shared" si="1"/>
        <v>0</v>
      </c>
      <c r="R16" s="62"/>
      <c r="S16" s="63"/>
      <c r="T16" s="64"/>
      <c r="U16" s="64"/>
      <c r="V16" s="65"/>
    </row>
    <row r="17" spans="1:22" x14ac:dyDescent="0.25">
      <c r="A17" s="24"/>
      <c r="B17" s="25" t="s">
        <v>33</v>
      </c>
      <c r="C17" s="26"/>
      <c r="D17" s="26"/>
      <c r="E17" s="26"/>
      <c r="F17" s="26"/>
      <c r="G17" s="26"/>
      <c r="H17" s="26"/>
      <c r="I17" s="27">
        <f t="shared" si="0"/>
        <v>0</v>
      </c>
      <c r="J17" s="28"/>
      <c r="K17" s="28"/>
      <c r="L17" s="28"/>
      <c r="M17" s="28"/>
      <c r="N17" s="28"/>
      <c r="O17" s="28"/>
      <c r="P17" s="28"/>
      <c r="Q17" s="30">
        <f t="shared" si="1"/>
        <v>0</v>
      </c>
      <c r="R17" s="37"/>
      <c r="S17" s="38"/>
      <c r="T17" s="66"/>
      <c r="U17" s="66"/>
      <c r="V17" s="67"/>
    </row>
    <row r="18" spans="1:22" x14ac:dyDescent="0.25">
      <c r="A18" s="24"/>
      <c r="B18" s="25" t="s">
        <v>34</v>
      </c>
      <c r="C18" s="26"/>
      <c r="D18" s="26"/>
      <c r="E18" s="68"/>
      <c r="F18" s="26"/>
      <c r="G18" s="26"/>
      <c r="H18" s="26"/>
      <c r="I18" s="27">
        <f t="shared" si="0"/>
        <v>0</v>
      </c>
      <c r="J18" s="28"/>
      <c r="K18" s="28"/>
      <c r="L18" s="28"/>
      <c r="M18" s="28"/>
      <c r="N18" s="28"/>
      <c r="O18" s="28"/>
      <c r="P18" s="28"/>
      <c r="Q18" s="30">
        <f t="shared" si="1"/>
        <v>0</v>
      </c>
      <c r="R18" s="37"/>
      <c r="S18" s="38"/>
      <c r="T18" s="66"/>
      <c r="U18" s="66"/>
      <c r="V18" s="67"/>
    </row>
    <row r="19" spans="1:22" x14ac:dyDescent="0.25">
      <c r="A19" s="24"/>
      <c r="B19" s="25" t="s">
        <v>35</v>
      </c>
      <c r="C19" s="26"/>
      <c r="D19" s="26"/>
      <c r="E19" s="26"/>
      <c r="F19" s="26"/>
      <c r="G19" s="26"/>
      <c r="H19" s="26"/>
      <c r="I19" s="27">
        <f t="shared" si="0"/>
        <v>0</v>
      </c>
      <c r="J19" s="28"/>
      <c r="K19" s="28"/>
      <c r="L19" s="28"/>
      <c r="M19" s="28"/>
      <c r="N19" s="28"/>
      <c r="O19" s="28"/>
      <c r="P19" s="28"/>
      <c r="Q19" s="30">
        <f t="shared" si="1"/>
        <v>0</v>
      </c>
      <c r="R19" s="37"/>
      <c r="S19" s="38"/>
      <c r="T19" s="66"/>
      <c r="U19" s="66"/>
      <c r="V19" s="67"/>
    </row>
    <row r="20" spans="1:22" x14ac:dyDescent="0.25">
      <c r="A20" s="24"/>
      <c r="B20" s="25" t="s">
        <v>36</v>
      </c>
      <c r="C20" s="26"/>
      <c r="D20" s="26"/>
      <c r="E20" s="26"/>
      <c r="F20" s="26"/>
      <c r="G20" s="26"/>
      <c r="H20" s="26"/>
      <c r="I20" s="27">
        <f t="shared" si="0"/>
        <v>0</v>
      </c>
      <c r="J20" s="28"/>
      <c r="K20" s="28"/>
      <c r="L20" s="28"/>
      <c r="M20" s="28"/>
      <c r="N20" s="69"/>
      <c r="O20" s="28"/>
      <c r="P20" s="28"/>
      <c r="Q20" s="30">
        <f t="shared" si="1"/>
        <v>0</v>
      </c>
      <c r="R20" s="37"/>
      <c r="S20" s="38"/>
      <c r="T20" s="66"/>
      <c r="U20" s="66"/>
      <c r="V20" s="67"/>
    </row>
    <row r="21" spans="1:22" x14ac:dyDescent="0.25">
      <c r="A21" s="24"/>
      <c r="B21" s="25" t="s">
        <v>37</v>
      </c>
      <c r="C21" s="26"/>
      <c r="D21" s="26"/>
      <c r="E21" s="26"/>
      <c r="F21" s="26"/>
      <c r="G21" s="26"/>
      <c r="H21" s="26"/>
      <c r="I21" s="27">
        <f t="shared" si="0"/>
        <v>0</v>
      </c>
      <c r="J21" s="28"/>
      <c r="K21" s="28"/>
      <c r="L21" s="28"/>
      <c r="M21" s="28"/>
      <c r="N21" s="28"/>
      <c r="O21" s="28"/>
      <c r="P21" s="28"/>
      <c r="Q21" s="30">
        <f t="shared" si="1"/>
        <v>0</v>
      </c>
      <c r="R21" s="37"/>
      <c r="S21" s="38"/>
      <c r="T21" s="66"/>
      <c r="U21" s="66"/>
      <c r="V21" s="67"/>
    </row>
    <row r="22" spans="1:22" ht="15.75" thickBot="1" x14ac:dyDescent="0.3">
      <c r="A22" s="47"/>
      <c r="B22" s="48" t="s">
        <v>38</v>
      </c>
      <c r="C22" s="49"/>
      <c r="D22" s="49"/>
      <c r="E22" s="49"/>
      <c r="F22" s="49"/>
      <c r="G22" s="49"/>
      <c r="H22" s="49"/>
      <c r="I22" s="50">
        <f t="shared" si="0"/>
        <v>0</v>
      </c>
      <c r="J22" s="51"/>
      <c r="K22" s="51"/>
      <c r="L22" s="51"/>
      <c r="M22" s="51"/>
      <c r="N22" s="51"/>
      <c r="O22" s="51"/>
      <c r="P22" s="51"/>
      <c r="Q22" s="52">
        <f t="shared" si="1"/>
        <v>0</v>
      </c>
      <c r="R22" s="53">
        <f>SUM(Q16:Q22)</f>
        <v>0</v>
      </c>
      <c r="S22" s="53" t="str">
        <f>IF((SUM(I16:I22)-40)&gt;0,IF($O$3="x",(SUM(I16:I22)-40)*1.5,""),"")</f>
        <v/>
      </c>
      <c r="T22" s="70"/>
      <c r="U22" s="70"/>
      <c r="V22" s="71"/>
    </row>
    <row r="23" spans="1:22" x14ac:dyDescent="0.25">
      <c r="A23" s="45"/>
      <c r="B23" s="57" t="s">
        <v>32</v>
      </c>
      <c r="C23" s="58"/>
      <c r="D23" s="58"/>
      <c r="E23" s="58"/>
      <c r="F23" s="58"/>
      <c r="G23" s="58"/>
      <c r="H23" s="58"/>
      <c r="I23" s="59">
        <f t="shared" si="0"/>
        <v>0</v>
      </c>
      <c r="J23" s="60"/>
      <c r="K23" s="60"/>
      <c r="L23" s="60"/>
      <c r="M23" s="60"/>
      <c r="N23" s="60"/>
      <c r="O23" s="60"/>
      <c r="P23" s="60"/>
      <c r="Q23" s="61">
        <f t="shared" si="1"/>
        <v>0</v>
      </c>
      <c r="R23" s="62"/>
      <c r="S23" s="63"/>
      <c r="T23" s="64"/>
      <c r="U23" s="64"/>
      <c r="V23" s="65"/>
    </row>
    <row r="24" spans="1:22" x14ac:dyDescent="0.25">
      <c r="A24" s="24"/>
      <c r="B24" s="25" t="s">
        <v>33</v>
      </c>
      <c r="C24" s="26"/>
      <c r="D24" s="26"/>
      <c r="E24" s="26"/>
      <c r="F24" s="26"/>
      <c r="G24" s="26"/>
      <c r="H24" s="26"/>
      <c r="I24" s="27">
        <f t="shared" si="0"/>
        <v>0</v>
      </c>
      <c r="J24" s="28"/>
      <c r="K24" s="28"/>
      <c r="L24" s="28"/>
      <c r="M24" s="28"/>
      <c r="N24" s="28"/>
      <c r="O24" s="28"/>
      <c r="P24" s="28"/>
      <c r="Q24" s="30">
        <f t="shared" si="1"/>
        <v>0</v>
      </c>
      <c r="R24" s="37"/>
      <c r="S24" s="38"/>
      <c r="T24" s="66"/>
      <c r="U24" s="66"/>
      <c r="V24" s="67"/>
    </row>
    <row r="25" spans="1:22" x14ac:dyDescent="0.25">
      <c r="A25" s="24"/>
      <c r="B25" s="25" t="s">
        <v>34</v>
      </c>
      <c r="C25" s="26"/>
      <c r="D25" s="26"/>
      <c r="E25" s="68"/>
      <c r="F25" s="26"/>
      <c r="G25" s="26"/>
      <c r="H25" s="26"/>
      <c r="I25" s="27">
        <f t="shared" si="0"/>
        <v>0</v>
      </c>
      <c r="J25" s="28"/>
      <c r="K25" s="28"/>
      <c r="L25" s="28"/>
      <c r="M25" s="28"/>
      <c r="N25" s="28"/>
      <c r="O25" s="28"/>
      <c r="P25" s="28"/>
      <c r="Q25" s="30">
        <f t="shared" si="1"/>
        <v>0</v>
      </c>
      <c r="R25" s="37"/>
      <c r="S25" s="38"/>
      <c r="T25" s="66"/>
      <c r="U25" s="66"/>
      <c r="V25" s="67"/>
    </row>
    <row r="26" spans="1:22" x14ac:dyDescent="0.25">
      <c r="A26" s="24"/>
      <c r="B26" s="25" t="s">
        <v>35</v>
      </c>
      <c r="C26" s="26"/>
      <c r="D26" s="26"/>
      <c r="E26" s="26"/>
      <c r="F26" s="26"/>
      <c r="G26" s="26"/>
      <c r="H26" s="26"/>
      <c r="I26" s="27">
        <f t="shared" si="0"/>
        <v>0</v>
      </c>
      <c r="J26" s="28"/>
      <c r="K26" s="28"/>
      <c r="L26" s="28"/>
      <c r="M26" s="28"/>
      <c r="N26" s="28"/>
      <c r="O26" s="28"/>
      <c r="P26" s="28"/>
      <c r="Q26" s="30">
        <f t="shared" si="1"/>
        <v>0</v>
      </c>
      <c r="R26" s="37"/>
      <c r="S26" s="38"/>
      <c r="T26" s="66"/>
      <c r="U26" s="66"/>
      <c r="V26" s="67"/>
    </row>
    <row r="27" spans="1:22" x14ac:dyDescent="0.25">
      <c r="A27" s="24"/>
      <c r="B27" s="25" t="s">
        <v>36</v>
      </c>
      <c r="C27" s="26"/>
      <c r="D27" s="26"/>
      <c r="E27" s="26"/>
      <c r="F27" s="26"/>
      <c r="G27" s="26"/>
      <c r="H27" s="26"/>
      <c r="I27" s="27">
        <f t="shared" si="0"/>
        <v>0</v>
      </c>
      <c r="J27" s="28"/>
      <c r="K27" s="28"/>
      <c r="L27" s="28"/>
      <c r="M27" s="28"/>
      <c r="N27" s="69"/>
      <c r="O27" s="28"/>
      <c r="P27" s="28"/>
      <c r="Q27" s="30">
        <f t="shared" si="1"/>
        <v>0</v>
      </c>
      <c r="R27" s="37"/>
      <c r="S27" s="38"/>
      <c r="T27" s="66"/>
      <c r="U27" s="66"/>
      <c r="V27" s="67"/>
    </row>
    <row r="28" spans="1:22" x14ac:dyDescent="0.25">
      <c r="A28" s="24"/>
      <c r="B28" s="25" t="s">
        <v>37</v>
      </c>
      <c r="C28" s="26"/>
      <c r="D28" s="26"/>
      <c r="E28" s="26"/>
      <c r="F28" s="26"/>
      <c r="G28" s="26"/>
      <c r="H28" s="26"/>
      <c r="I28" s="27">
        <f t="shared" si="0"/>
        <v>0</v>
      </c>
      <c r="J28" s="28"/>
      <c r="K28" s="28"/>
      <c r="L28" s="28"/>
      <c r="M28" s="28"/>
      <c r="N28" s="28"/>
      <c r="O28" s="28"/>
      <c r="P28" s="28"/>
      <c r="Q28" s="30">
        <f t="shared" si="1"/>
        <v>0</v>
      </c>
      <c r="R28" s="37"/>
      <c r="S28" s="38"/>
      <c r="T28" s="66"/>
      <c r="U28" s="66"/>
      <c r="V28" s="67"/>
    </row>
    <row r="29" spans="1:22" ht="15.75" thickBot="1" x14ac:dyDescent="0.3">
      <c r="A29" s="47"/>
      <c r="B29" s="48" t="s">
        <v>38</v>
      </c>
      <c r="C29" s="49"/>
      <c r="D29" s="49"/>
      <c r="E29" s="49"/>
      <c r="F29" s="49"/>
      <c r="G29" s="49"/>
      <c r="H29" s="49"/>
      <c r="I29" s="50">
        <f t="shared" si="0"/>
        <v>0</v>
      </c>
      <c r="J29" s="51"/>
      <c r="K29" s="51"/>
      <c r="L29" s="51"/>
      <c r="M29" s="51"/>
      <c r="N29" s="51"/>
      <c r="O29" s="51"/>
      <c r="P29" s="51"/>
      <c r="Q29" s="52">
        <f t="shared" si="1"/>
        <v>0</v>
      </c>
      <c r="R29" s="53">
        <f>SUM(Q23:Q29)</f>
        <v>0</v>
      </c>
      <c r="S29" s="53" t="str">
        <f>IF((SUM(I23:I29)-40)&gt;0,IF($O$3="x",(SUM(I23:I29)-40)*1.5,""),"")</f>
        <v/>
      </c>
      <c r="T29" s="70"/>
      <c r="U29" s="70"/>
      <c r="V29" s="71"/>
    </row>
    <row r="30" spans="1:22" x14ac:dyDescent="0.25">
      <c r="A30" s="45"/>
      <c r="B30" s="57" t="s">
        <v>32</v>
      </c>
      <c r="C30" s="58"/>
      <c r="D30" s="58"/>
      <c r="E30" s="58"/>
      <c r="F30" s="58"/>
      <c r="G30" s="58"/>
      <c r="H30" s="58"/>
      <c r="I30" s="59">
        <f t="shared" si="0"/>
        <v>0</v>
      </c>
      <c r="J30" s="60"/>
      <c r="K30" s="60"/>
      <c r="L30" s="60"/>
      <c r="M30" s="60"/>
      <c r="N30" s="60"/>
      <c r="O30" s="60"/>
      <c r="P30" s="60"/>
      <c r="Q30" s="61">
        <f t="shared" si="1"/>
        <v>0</v>
      </c>
      <c r="R30" s="62"/>
      <c r="S30" s="63"/>
      <c r="T30" s="64"/>
      <c r="U30" s="64"/>
      <c r="V30" s="65"/>
    </row>
    <row r="31" spans="1:22" x14ac:dyDescent="0.25">
      <c r="A31" s="24"/>
      <c r="B31" s="25" t="s">
        <v>33</v>
      </c>
      <c r="C31" s="26"/>
      <c r="D31" s="26"/>
      <c r="E31" s="26"/>
      <c r="F31" s="26"/>
      <c r="G31" s="26"/>
      <c r="H31" s="26"/>
      <c r="I31" s="27">
        <f t="shared" si="0"/>
        <v>0</v>
      </c>
      <c r="J31" s="28"/>
      <c r="K31" s="28"/>
      <c r="L31" s="28"/>
      <c r="M31" s="28"/>
      <c r="N31" s="28"/>
      <c r="O31" s="28"/>
      <c r="P31" s="28"/>
      <c r="Q31" s="30">
        <f t="shared" si="1"/>
        <v>0</v>
      </c>
      <c r="R31" s="37"/>
      <c r="S31" s="38"/>
      <c r="T31" s="66"/>
      <c r="U31" s="66"/>
      <c r="V31" s="67"/>
    </row>
    <row r="32" spans="1:22" x14ac:dyDescent="0.25">
      <c r="A32" s="24"/>
      <c r="B32" s="25" t="s">
        <v>34</v>
      </c>
      <c r="C32" s="26"/>
      <c r="D32" s="26"/>
      <c r="E32" s="26"/>
      <c r="F32" s="26"/>
      <c r="G32" s="26"/>
      <c r="H32" s="26"/>
      <c r="I32" s="27">
        <f t="shared" si="0"/>
        <v>0</v>
      </c>
      <c r="J32" s="28"/>
      <c r="K32" s="28"/>
      <c r="L32" s="28"/>
      <c r="M32" s="28"/>
      <c r="N32" s="28"/>
      <c r="O32" s="28"/>
      <c r="P32" s="28"/>
      <c r="Q32" s="30">
        <f t="shared" si="1"/>
        <v>0</v>
      </c>
      <c r="R32" s="37"/>
      <c r="S32" s="38"/>
      <c r="T32" s="66"/>
      <c r="U32" s="66"/>
      <c r="V32" s="67"/>
    </row>
    <row r="33" spans="1:22" x14ac:dyDescent="0.25">
      <c r="A33" s="24"/>
      <c r="B33" s="25" t="s">
        <v>35</v>
      </c>
      <c r="C33" s="26"/>
      <c r="D33" s="26"/>
      <c r="E33" s="26"/>
      <c r="F33" s="26"/>
      <c r="G33" s="26"/>
      <c r="H33" s="26"/>
      <c r="I33" s="27">
        <f t="shared" si="0"/>
        <v>0</v>
      </c>
      <c r="J33" s="28"/>
      <c r="K33" s="28"/>
      <c r="L33" s="28"/>
      <c r="M33" s="28"/>
      <c r="N33" s="28"/>
      <c r="O33" s="28"/>
      <c r="P33" s="28"/>
      <c r="Q33" s="30">
        <f t="shared" si="1"/>
        <v>0</v>
      </c>
      <c r="R33" s="37"/>
      <c r="S33" s="38"/>
      <c r="T33" s="66"/>
      <c r="U33" s="66"/>
      <c r="V33" s="67"/>
    </row>
    <row r="34" spans="1:22" x14ac:dyDescent="0.25">
      <c r="A34" s="24"/>
      <c r="B34" s="25" t="s">
        <v>36</v>
      </c>
      <c r="C34" s="26"/>
      <c r="D34" s="26"/>
      <c r="E34" s="26"/>
      <c r="F34" s="26"/>
      <c r="G34" s="26"/>
      <c r="H34" s="26"/>
      <c r="I34" s="27">
        <f t="shared" si="0"/>
        <v>0</v>
      </c>
      <c r="J34" s="28"/>
      <c r="K34" s="28"/>
      <c r="L34" s="28"/>
      <c r="M34" s="28"/>
      <c r="N34" s="69"/>
      <c r="O34" s="69"/>
      <c r="P34" s="69"/>
      <c r="Q34" s="30">
        <f t="shared" si="1"/>
        <v>0</v>
      </c>
      <c r="R34" s="37"/>
      <c r="S34" s="38"/>
      <c r="T34" s="66"/>
      <c r="U34" s="66"/>
      <c r="V34" s="67"/>
    </row>
    <row r="35" spans="1:22" x14ac:dyDescent="0.25">
      <c r="A35" s="24"/>
      <c r="B35" s="25" t="s">
        <v>37</v>
      </c>
      <c r="C35" s="26"/>
      <c r="D35" s="26"/>
      <c r="E35" s="26"/>
      <c r="F35" s="26"/>
      <c r="G35" s="26"/>
      <c r="H35" s="26"/>
      <c r="I35" s="27">
        <f t="shared" si="0"/>
        <v>0</v>
      </c>
      <c r="J35" s="28"/>
      <c r="K35" s="28"/>
      <c r="L35" s="28"/>
      <c r="M35" s="28"/>
      <c r="N35" s="28"/>
      <c r="O35" s="28"/>
      <c r="P35" s="28"/>
      <c r="Q35" s="30">
        <f t="shared" si="1"/>
        <v>0</v>
      </c>
      <c r="R35" s="37"/>
      <c r="S35" s="38"/>
      <c r="T35" s="66"/>
      <c r="U35" s="66"/>
      <c r="V35" s="67"/>
    </row>
    <row r="36" spans="1:22" ht="15.75" thickBot="1" x14ac:dyDescent="0.3">
      <c r="A36" s="47"/>
      <c r="B36" s="48" t="s">
        <v>38</v>
      </c>
      <c r="C36" s="49"/>
      <c r="D36" s="49"/>
      <c r="E36" s="49"/>
      <c r="F36" s="49"/>
      <c r="G36" s="49"/>
      <c r="H36" s="49"/>
      <c r="I36" s="50">
        <f t="shared" si="0"/>
        <v>0</v>
      </c>
      <c r="J36" s="51"/>
      <c r="K36" s="51"/>
      <c r="L36" s="51"/>
      <c r="M36" s="51"/>
      <c r="N36" s="51"/>
      <c r="O36" s="51"/>
      <c r="P36" s="51"/>
      <c r="Q36" s="52">
        <f t="shared" si="1"/>
        <v>0</v>
      </c>
      <c r="R36" s="53">
        <f>SUM(Q30:Q36)</f>
        <v>0</v>
      </c>
      <c r="S36" s="53" t="str">
        <f>IF((SUM(I30:I36)-40)&gt;0,IF($O$3="x",(SUM(I30:I36)-40)*1.5,""),"")</f>
        <v/>
      </c>
      <c r="T36" s="70"/>
      <c r="U36" s="70"/>
      <c r="V36" s="71"/>
    </row>
    <row r="37" spans="1:22" x14ac:dyDescent="0.25">
      <c r="A37" s="45"/>
      <c r="B37" s="57" t="s">
        <v>32</v>
      </c>
      <c r="C37" s="58"/>
      <c r="D37" s="58"/>
      <c r="E37" s="58"/>
      <c r="F37" s="58"/>
      <c r="G37" s="58"/>
      <c r="H37" s="58"/>
      <c r="I37" s="59">
        <f t="shared" si="0"/>
        <v>0</v>
      </c>
      <c r="J37" s="60"/>
      <c r="K37" s="60"/>
      <c r="L37" s="60"/>
      <c r="M37" s="60"/>
      <c r="N37" s="60"/>
      <c r="O37" s="60"/>
      <c r="P37" s="60"/>
      <c r="Q37" s="61">
        <f t="shared" si="1"/>
        <v>0</v>
      </c>
      <c r="R37" s="62"/>
      <c r="S37" s="63"/>
      <c r="T37" s="64"/>
      <c r="U37" s="64"/>
      <c r="V37" s="65"/>
    </row>
    <row r="38" spans="1:22" x14ac:dyDescent="0.25">
      <c r="A38" s="24"/>
      <c r="B38" s="25" t="s">
        <v>33</v>
      </c>
      <c r="C38" s="26"/>
      <c r="D38" s="26"/>
      <c r="E38" s="26"/>
      <c r="F38" s="26"/>
      <c r="G38" s="26"/>
      <c r="H38" s="26"/>
      <c r="I38" s="27">
        <f t="shared" si="0"/>
        <v>0</v>
      </c>
      <c r="J38" s="28"/>
      <c r="K38" s="28"/>
      <c r="L38" s="28"/>
      <c r="M38" s="28"/>
      <c r="N38" s="28"/>
      <c r="O38" s="28"/>
      <c r="P38" s="28"/>
      <c r="Q38" s="30">
        <f t="shared" si="1"/>
        <v>0</v>
      </c>
      <c r="R38" s="37"/>
      <c r="S38" s="38"/>
      <c r="T38" s="66"/>
      <c r="U38" s="66"/>
      <c r="V38" s="67"/>
    </row>
    <row r="39" spans="1:22" x14ac:dyDescent="0.25">
      <c r="A39" s="24"/>
      <c r="B39" s="25" t="s">
        <v>34</v>
      </c>
      <c r="C39" s="26"/>
      <c r="D39" s="26"/>
      <c r="E39" s="68"/>
      <c r="F39" s="26"/>
      <c r="G39" s="26"/>
      <c r="H39" s="26"/>
      <c r="I39" s="27">
        <f t="shared" si="0"/>
        <v>0</v>
      </c>
      <c r="J39" s="28"/>
      <c r="K39" s="28"/>
      <c r="L39" s="28"/>
      <c r="M39" s="28"/>
      <c r="N39" s="28"/>
      <c r="O39" s="28"/>
      <c r="P39" s="28"/>
      <c r="Q39" s="30">
        <f t="shared" si="1"/>
        <v>0</v>
      </c>
      <c r="R39" s="37"/>
      <c r="S39" s="38"/>
      <c r="T39" s="66"/>
      <c r="U39" s="66"/>
      <c r="V39" s="67"/>
    </row>
    <row r="40" spans="1:22" x14ac:dyDescent="0.25">
      <c r="A40" s="24"/>
      <c r="B40" s="25" t="s">
        <v>35</v>
      </c>
      <c r="C40" s="26"/>
      <c r="D40" s="26"/>
      <c r="E40" s="26"/>
      <c r="F40" s="26"/>
      <c r="G40" s="26"/>
      <c r="H40" s="26"/>
      <c r="I40" s="27">
        <f t="shared" si="0"/>
        <v>0</v>
      </c>
      <c r="J40" s="28"/>
      <c r="K40" s="28"/>
      <c r="L40" s="28"/>
      <c r="M40" s="28"/>
      <c r="N40" s="28"/>
      <c r="O40" s="28"/>
      <c r="P40" s="28"/>
      <c r="Q40" s="30">
        <f t="shared" si="1"/>
        <v>0</v>
      </c>
      <c r="R40" s="37"/>
      <c r="S40" s="38"/>
      <c r="T40" s="66"/>
      <c r="U40" s="66"/>
      <c r="V40" s="67"/>
    </row>
    <row r="41" spans="1:22" x14ac:dyDescent="0.25">
      <c r="A41" s="24"/>
      <c r="B41" s="25" t="s">
        <v>36</v>
      </c>
      <c r="C41" s="26"/>
      <c r="D41" s="26"/>
      <c r="E41" s="26"/>
      <c r="F41" s="26"/>
      <c r="G41" s="26"/>
      <c r="H41" s="26"/>
      <c r="I41" s="27">
        <f t="shared" si="0"/>
        <v>0</v>
      </c>
      <c r="J41" s="28"/>
      <c r="K41" s="28"/>
      <c r="L41" s="28"/>
      <c r="M41" s="28"/>
      <c r="N41" s="69"/>
      <c r="O41" s="28"/>
      <c r="P41" s="28"/>
      <c r="Q41" s="30">
        <f t="shared" si="1"/>
        <v>0</v>
      </c>
      <c r="R41" s="37"/>
      <c r="S41" s="38"/>
      <c r="T41" s="66"/>
      <c r="U41" s="66"/>
      <c r="V41" s="67"/>
    </row>
    <row r="42" spans="1:22" x14ac:dyDescent="0.25">
      <c r="A42" s="24"/>
      <c r="B42" s="72" t="s">
        <v>37</v>
      </c>
      <c r="C42" s="26"/>
      <c r="D42" s="26"/>
      <c r="E42" s="73"/>
      <c r="F42" s="73"/>
      <c r="G42" s="73"/>
      <c r="H42" s="26"/>
      <c r="I42" s="74">
        <f t="shared" si="0"/>
        <v>0</v>
      </c>
      <c r="J42" s="29"/>
      <c r="K42" s="29"/>
      <c r="L42" s="29"/>
      <c r="M42" s="29"/>
      <c r="N42" s="29"/>
      <c r="O42" s="29"/>
      <c r="P42" s="29"/>
      <c r="Q42" s="75">
        <f t="shared" si="1"/>
        <v>0</v>
      </c>
      <c r="R42" s="76"/>
      <c r="S42" s="77"/>
      <c r="T42" s="78"/>
      <c r="U42" s="78"/>
      <c r="V42" s="79"/>
    </row>
    <row r="43" spans="1:22" ht="15.75" thickBot="1" x14ac:dyDescent="0.3">
      <c r="A43" s="47"/>
      <c r="B43" s="48" t="s">
        <v>38</v>
      </c>
      <c r="C43" s="49"/>
      <c r="D43" s="49"/>
      <c r="E43" s="49"/>
      <c r="F43" s="49"/>
      <c r="G43" s="49"/>
      <c r="H43" s="49"/>
      <c r="I43" s="50">
        <f t="shared" si="0"/>
        <v>0</v>
      </c>
      <c r="J43" s="51"/>
      <c r="K43" s="51"/>
      <c r="L43" s="51"/>
      <c r="M43" s="51"/>
      <c r="N43" s="51"/>
      <c r="O43" s="51"/>
      <c r="P43" s="51"/>
      <c r="Q43" s="52">
        <f t="shared" si="1"/>
        <v>0</v>
      </c>
      <c r="R43" s="53">
        <f>SUM(Q37:Q43)</f>
        <v>0</v>
      </c>
      <c r="S43" s="53" t="str">
        <f>IF((SUM(I37:I43)-40)&gt;0,IF($O$3="x",(SUM(I37:I43)-40)*1.5,""),"")</f>
        <v/>
      </c>
      <c r="T43" s="70"/>
      <c r="U43" s="70"/>
      <c r="V43" s="71"/>
    </row>
    <row r="44" spans="1:22" x14ac:dyDescent="0.25">
      <c r="A44" s="36"/>
      <c r="B44" s="57" t="s">
        <v>32</v>
      </c>
      <c r="C44" s="58"/>
      <c r="D44" s="58"/>
      <c r="E44" s="80"/>
      <c r="F44" s="80"/>
      <c r="G44" s="80"/>
      <c r="H44" s="80"/>
      <c r="I44" s="81">
        <f t="shared" si="0"/>
        <v>0</v>
      </c>
      <c r="J44" s="82"/>
      <c r="K44" s="82"/>
      <c r="L44" s="82"/>
      <c r="M44" s="82"/>
      <c r="N44" s="82"/>
      <c r="O44" s="82"/>
      <c r="P44" s="82"/>
      <c r="Q44" s="83">
        <f t="shared" si="1"/>
        <v>0</v>
      </c>
      <c r="R44" s="84"/>
      <c r="S44" s="85"/>
      <c r="T44" s="86"/>
      <c r="U44" s="86"/>
      <c r="V44" s="87"/>
    </row>
    <row r="45" spans="1:22" x14ac:dyDescent="0.25">
      <c r="A45" s="42"/>
      <c r="B45" s="43" t="s">
        <v>33</v>
      </c>
      <c r="C45" s="26"/>
      <c r="D45" s="26"/>
      <c r="E45" s="73"/>
      <c r="F45" s="73"/>
      <c r="G45" s="73"/>
      <c r="H45" s="73"/>
      <c r="I45" s="74">
        <f t="shared" si="0"/>
        <v>0</v>
      </c>
      <c r="J45" s="29"/>
      <c r="K45" s="29"/>
      <c r="L45" s="29"/>
      <c r="M45" s="29"/>
      <c r="N45" s="29"/>
      <c r="O45" s="29"/>
      <c r="P45" s="29"/>
      <c r="Q45" s="75">
        <f t="shared" si="1"/>
        <v>0</v>
      </c>
      <c r="R45" s="88">
        <f>SUM(Q44:Q45)</f>
        <v>0</v>
      </c>
      <c r="S45" s="89"/>
      <c r="T45" s="90"/>
      <c r="U45" s="90"/>
      <c r="V45" s="91"/>
    </row>
    <row r="46" spans="1:22" ht="15.75" thickBot="1" x14ac:dyDescent="0.3">
      <c r="A46" s="243" t="s">
        <v>39</v>
      </c>
      <c r="B46" s="244"/>
      <c r="C46" s="244"/>
      <c r="D46" s="244"/>
      <c r="E46" s="244"/>
      <c r="F46" s="244"/>
      <c r="G46" s="244"/>
      <c r="H46" s="245"/>
      <c r="I46" s="92">
        <f>IF(SUM($A44:$A45)&gt;0,SUM(I44:I45),IF($A43&gt;0,0,SUM(I37:I43)))</f>
        <v>0</v>
      </c>
      <c r="J46" s="92">
        <f t="shared" ref="J46:Q46" si="2">IF(SUM($A44:$A45)&gt;0,SUM(J44:J45),IF($A43&gt;0,0,SUM(J37:J43)))</f>
        <v>0</v>
      </c>
      <c r="K46" s="92">
        <f t="shared" si="2"/>
        <v>0</v>
      </c>
      <c r="L46" s="92">
        <f t="shared" si="2"/>
        <v>0</v>
      </c>
      <c r="M46" s="92">
        <f t="shared" si="2"/>
        <v>0</v>
      </c>
      <c r="N46" s="92">
        <f t="shared" si="2"/>
        <v>0</v>
      </c>
      <c r="O46" s="92">
        <f t="shared" si="2"/>
        <v>0</v>
      </c>
      <c r="P46" s="92">
        <f t="shared" si="2"/>
        <v>0</v>
      </c>
      <c r="Q46" s="92">
        <f t="shared" si="2"/>
        <v>0</v>
      </c>
      <c r="R46" s="93">
        <f>SUM(R8:R45)</f>
        <v>0</v>
      </c>
      <c r="S46" s="94">
        <f>SUM(S8:S45)</f>
        <v>0</v>
      </c>
      <c r="T46" s="95">
        <f t="shared" ref="T46:U46" si="3">IF(SUM($A44:$A45)&gt;0,SUM(T44:T45),SUM(T37:T43))</f>
        <v>0</v>
      </c>
      <c r="U46" s="95">
        <f t="shared" si="3"/>
        <v>0</v>
      </c>
      <c r="V46" s="96"/>
    </row>
    <row r="47" spans="1:22" x14ac:dyDescent="0.25">
      <c r="A47" s="246" t="s">
        <v>40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97"/>
      <c r="U47" s="97"/>
      <c r="V47" s="97"/>
    </row>
    <row r="48" spans="1:22" x14ac:dyDescent="0.25">
      <c r="A48" s="98" t="s">
        <v>41</v>
      </c>
      <c r="B48" s="99"/>
      <c r="C48" s="100"/>
      <c r="D48" s="101"/>
      <c r="E48" s="102"/>
      <c r="F48" s="102"/>
      <c r="G48" s="102"/>
      <c r="H48" s="102"/>
      <c r="I48" s="102"/>
      <c r="J48" s="100" t="s">
        <v>42</v>
      </c>
      <c r="K48" s="100"/>
      <c r="L48" s="100"/>
      <c r="M48" s="102"/>
      <c r="N48" s="102"/>
      <c r="O48" s="102"/>
      <c r="P48" s="102"/>
      <c r="Q48" s="102"/>
      <c r="R48" s="103" t="s">
        <v>43</v>
      </c>
      <c r="S48" s="104"/>
      <c r="T48" s="105"/>
      <c r="U48" s="97"/>
      <c r="V48" s="97"/>
    </row>
    <row r="49" spans="1:22" x14ac:dyDescent="0.25">
      <c r="A49" s="106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97"/>
      <c r="U49" s="97"/>
      <c r="V49" s="97"/>
    </row>
    <row r="50" spans="1:22" ht="30.75" thickBot="1" x14ac:dyDescent="0.3">
      <c r="A50" s="2"/>
      <c r="B50" s="247" t="s">
        <v>44</v>
      </c>
      <c r="C50" s="247"/>
      <c r="D50" s="247"/>
      <c r="E50" s="247"/>
      <c r="F50" s="109"/>
      <c r="G50" s="109"/>
      <c r="H50" s="109"/>
      <c r="I50" s="110"/>
      <c r="J50" s="111" t="s">
        <v>45</v>
      </c>
      <c r="K50" s="112" t="s">
        <v>46</v>
      </c>
      <c r="L50" s="109"/>
      <c r="M50" s="113"/>
      <c r="N50" s="109"/>
      <c r="O50" s="111" t="s">
        <v>47</v>
      </c>
      <c r="P50" s="112" t="s">
        <v>48</v>
      </c>
      <c r="Q50" s="114" t="s">
        <v>49</v>
      </c>
      <c r="R50" s="110"/>
      <c r="S50" s="110"/>
      <c r="T50" s="115"/>
      <c r="U50" s="115"/>
      <c r="V50" s="115"/>
    </row>
    <row r="51" spans="1:22" ht="15.75" thickTop="1" x14ac:dyDescent="0.25">
      <c r="A51" s="116"/>
      <c r="B51" s="117" t="s">
        <v>50</v>
      </c>
      <c r="C51" s="117"/>
      <c r="D51" s="118" t="s">
        <v>51</v>
      </c>
      <c r="E51" s="118" t="s">
        <v>52</v>
      </c>
      <c r="F51" s="119"/>
      <c r="G51" s="120"/>
      <c r="H51" s="120"/>
      <c r="I51" s="121" t="s">
        <v>53</v>
      </c>
      <c r="J51" s="122">
        <f>[1]DECEMBER!J56</f>
        <v>0</v>
      </c>
      <c r="K51" s="122">
        <f>[1]DECEMBER!K56</f>
        <v>0</v>
      </c>
      <c r="L51" s="123"/>
      <c r="M51" s="113"/>
      <c r="N51" s="123" t="s">
        <v>54</v>
      </c>
      <c r="O51" s="124">
        <f>[1]DECEMBER!O55</f>
        <v>0</v>
      </c>
      <c r="P51" s="124">
        <f>[1]DECEMBER!P55</f>
        <v>0</v>
      </c>
      <c r="Q51" s="124">
        <f>[1]DECEMBER!Q55</f>
        <v>0</v>
      </c>
      <c r="R51" s="117"/>
      <c r="S51" s="117"/>
      <c r="T51" s="115"/>
      <c r="U51" s="115"/>
      <c r="V51" s="115"/>
    </row>
    <row r="52" spans="1:22" x14ac:dyDescent="0.25">
      <c r="A52" s="116"/>
      <c r="B52" s="121" t="s">
        <v>46</v>
      </c>
      <c r="C52" s="117"/>
      <c r="D52" s="119">
        <v>6.66</v>
      </c>
      <c r="E52" s="119">
        <v>360</v>
      </c>
      <c r="F52" s="119"/>
      <c r="G52" s="120"/>
      <c r="H52" s="120"/>
      <c r="I52" s="121" t="s">
        <v>55</v>
      </c>
      <c r="J52" s="125">
        <v>0</v>
      </c>
      <c r="K52" s="125">
        <v>0</v>
      </c>
      <c r="L52" s="123"/>
      <c r="M52" s="113"/>
      <c r="N52" s="123" t="s">
        <v>56</v>
      </c>
      <c r="O52" s="126">
        <v>0</v>
      </c>
      <c r="P52" s="127">
        <v>0</v>
      </c>
      <c r="Q52" s="126">
        <v>0</v>
      </c>
      <c r="R52" s="117"/>
      <c r="S52" s="117"/>
      <c r="T52" s="115"/>
      <c r="U52" s="115"/>
      <c r="V52" s="115"/>
    </row>
    <row r="53" spans="1:22" x14ac:dyDescent="0.25">
      <c r="A53" s="116"/>
      <c r="B53" s="121" t="s">
        <v>45</v>
      </c>
      <c r="C53" s="117"/>
      <c r="D53" s="119"/>
      <c r="E53" s="119"/>
      <c r="F53" s="119"/>
      <c r="G53" s="120"/>
      <c r="H53" s="120"/>
      <c r="I53" s="121" t="s">
        <v>57</v>
      </c>
      <c r="J53" s="128">
        <f>-SUM(J9:J45)</f>
        <v>0</v>
      </c>
      <c r="K53" s="128">
        <f>-SUM(K9:K45)</f>
        <v>0</v>
      </c>
      <c r="L53" s="123"/>
      <c r="M53" s="113"/>
      <c r="N53" s="123" t="s">
        <v>58</v>
      </c>
      <c r="O53" s="129">
        <v>0</v>
      </c>
      <c r="P53" s="130">
        <f>SUM(S9:S45)</f>
        <v>0</v>
      </c>
      <c r="Q53" s="129">
        <v>0</v>
      </c>
      <c r="R53" s="117"/>
      <c r="S53" s="117"/>
      <c r="T53" s="115"/>
      <c r="U53" s="115"/>
      <c r="V53" s="115"/>
    </row>
    <row r="54" spans="1:22" x14ac:dyDescent="0.25">
      <c r="A54" s="116"/>
      <c r="B54" s="120"/>
      <c r="C54" s="121" t="s">
        <v>59</v>
      </c>
      <c r="D54" s="119">
        <v>8</v>
      </c>
      <c r="E54" s="119">
        <v>192</v>
      </c>
      <c r="F54" s="119"/>
      <c r="G54" s="120"/>
      <c r="H54" s="120"/>
      <c r="I54" s="131" t="s">
        <v>60</v>
      </c>
      <c r="J54" s="132">
        <f>SUM(J51:J53)</f>
        <v>0</v>
      </c>
      <c r="K54" s="132">
        <f>SUM(K51:K53)</f>
        <v>0</v>
      </c>
      <c r="L54" s="123"/>
      <c r="M54" s="113"/>
      <c r="N54" s="123" t="s">
        <v>61</v>
      </c>
      <c r="O54" s="133">
        <f>SUM(L9:L45)</f>
        <v>0</v>
      </c>
      <c r="P54" s="133">
        <f>SUM(M9:M45)</f>
        <v>0</v>
      </c>
      <c r="Q54" s="133">
        <f>SUM(N9:N45)</f>
        <v>0</v>
      </c>
      <c r="R54" s="117"/>
      <c r="S54" s="117"/>
      <c r="T54" s="115"/>
      <c r="U54" s="115"/>
      <c r="V54" s="115"/>
    </row>
    <row r="55" spans="1:22" ht="15.75" thickBot="1" x14ac:dyDescent="0.3">
      <c r="A55" s="116"/>
      <c r="B55" s="120"/>
      <c r="C55" s="121" t="s">
        <v>62</v>
      </c>
      <c r="D55" s="119">
        <v>10</v>
      </c>
      <c r="E55" s="119">
        <v>240</v>
      </c>
      <c r="F55" s="119"/>
      <c r="G55" s="120"/>
      <c r="H55" s="120"/>
      <c r="I55" s="121" t="s">
        <v>63</v>
      </c>
      <c r="J55" s="134">
        <f>[1]DECEMBER!J55</f>
        <v>0</v>
      </c>
      <c r="K55" s="134">
        <f>[1]DECEMBER!K55</f>
        <v>0</v>
      </c>
      <c r="L55" s="135"/>
      <c r="M55" s="113"/>
      <c r="N55" s="136" t="s">
        <v>64</v>
      </c>
      <c r="O55" s="137">
        <f>(+O51-O52+O53)-O54</f>
        <v>0</v>
      </c>
      <c r="P55" s="137">
        <f>(+P51-P52+P53)-P54</f>
        <v>0</v>
      </c>
      <c r="Q55" s="137">
        <f>(+Q51-Q52+Q53)-Q54</f>
        <v>0</v>
      </c>
      <c r="R55" s="117"/>
      <c r="S55" s="117"/>
      <c r="T55" s="115"/>
      <c r="U55" s="115"/>
      <c r="V55" s="115"/>
    </row>
    <row r="56" spans="1:22" ht="16.5" thickTop="1" thickBot="1" x14ac:dyDescent="0.3">
      <c r="A56" s="138"/>
      <c r="B56" s="139"/>
      <c r="C56" s="140" t="s">
        <v>65</v>
      </c>
      <c r="D56" s="119">
        <v>12</v>
      </c>
      <c r="E56" s="119">
        <v>288</v>
      </c>
      <c r="F56" s="141"/>
      <c r="G56" s="142"/>
      <c r="H56" s="142"/>
      <c r="I56" s="143" t="s">
        <v>66</v>
      </c>
      <c r="J56" s="137">
        <f>+J54+J55</f>
        <v>0</v>
      </c>
      <c r="K56" s="137">
        <f>+K54+K55</f>
        <v>0</v>
      </c>
      <c r="L56" s="142"/>
      <c r="M56" s="144"/>
      <c r="N56" s="144"/>
      <c r="O56" s="144"/>
      <c r="P56" s="144"/>
      <c r="Q56" s="144"/>
      <c r="R56" s="144"/>
      <c r="S56" s="144"/>
      <c r="T56" s="145"/>
      <c r="U56" s="145"/>
      <c r="V56" s="145"/>
    </row>
    <row r="57" spans="1:22" ht="15.75" thickTop="1" x14ac:dyDescent="0.25">
      <c r="A57" s="146"/>
      <c r="B57" s="147"/>
      <c r="C57" s="148" t="s">
        <v>67</v>
      </c>
      <c r="D57" s="139">
        <v>14</v>
      </c>
      <c r="E57" s="149">
        <v>336</v>
      </c>
      <c r="F57" s="145"/>
      <c r="G57" s="145"/>
      <c r="H57" s="145"/>
      <c r="I57" s="121" t="s">
        <v>68</v>
      </c>
      <c r="J57" s="248"/>
      <c r="K57" s="248"/>
      <c r="L57" s="248"/>
      <c r="M57" s="248"/>
      <c r="N57" s="248"/>
      <c r="O57" s="248"/>
      <c r="P57" s="248"/>
      <c r="Q57" s="248"/>
      <c r="R57" s="145"/>
      <c r="S57" s="145"/>
      <c r="T57" s="150"/>
      <c r="U57" s="145"/>
      <c r="V57" s="145"/>
    </row>
    <row r="58" spans="1:22" x14ac:dyDescent="0.25">
      <c r="A58" s="146"/>
      <c r="B58" s="147"/>
      <c r="C58" s="148"/>
      <c r="D58" s="139"/>
      <c r="E58" s="149"/>
      <c r="F58" s="145"/>
      <c r="G58" s="145"/>
      <c r="H58" s="145"/>
      <c r="I58" s="121"/>
      <c r="J58" s="145"/>
      <c r="K58" s="145"/>
      <c r="L58" s="145"/>
      <c r="M58" s="145"/>
      <c r="N58" s="145"/>
      <c r="O58" s="145"/>
      <c r="P58" s="145"/>
      <c r="Q58" s="151"/>
      <c r="R58" s="145"/>
      <c r="S58" s="145"/>
      <c r="T58" s="150"/>
      <c r="U58" s="145"/>
      <c r="V58" s="145"/>
    </row>
    <row r="59" spans="1:22" x14ac:dyDescent="0.25">
      <c r="A59" s="249" t="s">
        <v>69</v>
      </c>
      <c r="B59" s="249"/>
      <c r="C59" s="249"/>
      <c r="D59" s="249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152"/>
      <c r="U59" s="104"/>
      <c r="V59" s="104"/>
    </row>
    <row r="65" spans="1:20" ht="22.5" x14ac:dyDescent="0.3">
      <c r="A65" s="250" t="s">
        <v>70</v>
      </c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</row>
    <row r="66" spans="1:20" ht="19.5" thickBot="1" x14ac:dyDescent="0.35">
      <c r="A66" s="228" t="s">
        <v>71</v>
      </c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</row>
    <row r="67" spans="1:20" ht="15.75" x14ac:dyDescent="0.25">
      <c r="A67" s="229" t="s">
        <v>72</v>
      </c>
      <c r="B67" s="230"/>
      <c r="C67" s="231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3"/>
    </row>
    <row r="68" spans="1:20" ht="15.75" x14ac:dyDescent="0.25">
      <c r="A68" s="234" t="s">
        <v>73</v>
      </c>
      <c r="B68" s="235"/>
      <c r="C68" s="235"/>
      <c r="D68" s="235"/>
      <c r="E68" s="154"/>
      <c r="F68" s="236"/>
      <c r="G68" s="237"/>
      <c r="H68" s="237"/>
      <c r="I68" s="237"/>
      <c r="J68" s="237"/>
      <c r="K68" s="237"/>
      <c r="L68" s="238" t="s">
        <v>74</v>
      </c>
      <c r="M68" s="239"/>
      <c r="N68" s="235"/>
      <c r="O68" s="240"/>
      <c r="P68" s="241"/>
      <c r="Q68" s="241"/>
      <c r="R68" s="241"/>
      <c r="S68" s="241"/>
      <c r="T68" s="242"/>
    </row>
    <row r="69" spans="1:20" ht="31.5" customHeight="1" x14ac:dyDescent="0.25">
      <c r="A69" s="268" t="s">
        <v>75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70"/>
    </row>
    <row r="70" spans="1:20" ht="15.75" x14ac:dyDescent="0.25">
      <c r="A70" s="271" t="s">
        <v>76</v>
      </c>
      <c r="B70" s="272"/>
      <c r="C70" s="272"/>
      <c r="D70" s="273">
        <f>H74+H75+H76+H77+H78+H82+H83+H84+H87+H88+H89+H90</f>
        <v>0</v>
      </c>
      <c r="E70" s="274"/>
      <c r="F70" s="275" t="s">
        <v>77</v>
      </c>
      <c r="G70" s="276"/>
      <c r="H70" s="276"/>
      <c r="I70" s="276"/>
      <c r="J70" s="277" t="s">
        <v>78</v>
      </c>
      <c r="K70" s="278"/>
      <c r="L70" s="278"/>
      <c r="M70" s="278"/>
      <c r="N70" s="278"/>
      <c r="O70" s="278"/>
      <c r="P70" s="155"/>
      <c r="Q70" s="156" t="s">
        <v>79</v>
      </c>
      <c r="R70" s="157"/>
      <c r="S70" s="156" t="s">
        <v>80</v>
      </c>
      <c r="T70" s="158"/>
    </row>
    <row r="71" spans="1:20" x14ac:dyDescent="0.25">
      <c r="A71" s="279"/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1"/>
    </row>
    <row r="72" spans="1:20" x14ac:dyDescent="0.25">
      <c r="A72" s="252" t="s">
        <v>81</v>
      </c>
      <c r="B72" s="253"/>
      <c r="C72" s="253"/>
      <c r="D72" s="253"/>
      <c r="E72" s="253"/>
      <c r="F72" s="253"/>
      <c r="G72" s="253"/>
      <c r="H72" s="253"/>
      <c r="I72" s="253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5"/>
    </row>
    <row r="73" spans="1:20" x14ac:dyDescent="0.25">
      <c r="A73" s="256" t="s">
        <v>82</v>
      </c>
      <c r="B73" s="257"/>
      <c r="C73" s="257"/>
      <c r="D73" s="159"/>
      <c r="E73" s="258" t="s">
        <v>83</v>
      </c>
      <c r="F73" s="257"/>
      <c r="G73" s="141"/>
      <c r="H73" s="160" t="s">
        <v>84</v>
      </c>
      <c r="I73" s="259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1"/>
    </row>
    <row r="74" spans="1:20" ht="15.75" x14ac:dyDescent="0.25">
      <c r="A74" s="262"/>
      <c r="B74" s="263"/>
      <c r="C74" s="263"/>
      <c r="D74" s="161"/>
      <c r="E74" s="264"/>
      <c r="F74" s="264"/>
      <c r="G74" s="161"/>
      <c r="H74" s="162"/>
      <c r="I74" s="163"/>
      <c r="J74" s="265"/>
      <c r="K74" s="266"/>
      <c r="L74" s="266"/>
      <c r="M74" s="266"/>
      <c r="N74" s="266"/>
      <c r="O74" s="266"/>
      <c r="P74" s="266"/>
      <c r="Q74" s="266"/>
      <c r="R74" s="266"/>
      <c r="S74" s="266"/>
      <c r="T74" s="267"/>
    </row>
    <row r="75" spans="1:20" ht="15.75" x14ac:dyDescent="0.25">
      <c r="A75" s="282"/>
      <c r="B75" s="283"/>
      <c r="C75" s="283"/>
      <c r="D75" s="161"/>
      <c r="E75" s="284"/>
      <c r="F75" s="284"/>
      <c r="G75" s="161"/>
      <c r="H75" s="162"/>
      <c r="I75" s="1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0" ht="15.75" x14ac:dyDescent="0.25">
      <c r="A76" s="282"/>
      <c r="B76" s="283"/>
      <c r="C76" s="283"/>
      <c r="D76" s="161"/>
      <c r="E76" s="284"/>
      <c r="F76" s="284"/>
      <c r="G76" s="161"/>
      <c r="H76" s="162"/>
      <c r="I76" s="164"/>
      <c r="J76" s="265"/>
      <c r="K76" s="266"/>
      <c r="L76" s="266"/>
      <c r="M76" s="266"/>
      <c r="N76" s="266"/>
      <c r="O76" s="266"/>
      <c r="P76" s="266"/>
      <c r="Q76" s="266"/>
      <c r="R76" s="266"/>
      <c r="S76" s="266"/>
      <c r="T76" s="267"/>
    </row>
    <row r="77" spans="1:20" ht="15.75" x14ac:dyDescent="0.25">
      <c r="A77" s="282"/>
      <c r="B77" s="283"/>
      <c r="C77" s="283"/>
      <c r="D77" s="161"/>
      <c r="E77" s="284"/>
      <c r="F77" s="284"/>
      <c r="G77" s="161"/>
      <c r="H77" s="162"/>
      <c r="I77" s="164"/>
      <c r="J77" s="265"/>
      <c r="K77" s="266"/>
      <c r="L77" s="266"/>
      <c r="M77" s="266"/>
      <c r="N77" s="266"/>
      <c r="O77" s="266"/>
      <c r="P77" s="266"/>
      <c r="Q77" s="266"/>
      <c r="R77" s="266"/>
      <c r="S77" s="266"/>
      <c r="T77" s="267"/>
    </row>
    <row r="78" spans="1:20" ht="15.75" x14ac:dyDescent="0.25">
      <c r="A78" s="282"/>
      <c r="B78" s="283"/>
      <c r="C78" s="283"/>
      <c r="D78" s="161"/>
      <c r="E78" s="284"/>
      <c r="F78" s="284"/>
      <c r="G78" s="161"/>
      <c r="H78" s="162"/>
      <c r="I78" s="164"/>
      <c r="J78" s="265"/>
      <c r="K78" s="266"/>
      <c r="L78" s="266"/>
      <c r="M78" s="266"/>
      <c r="N78" s="266"/>
      <c r="O78" s="266"/>
      <c r="P78" s="266"/>
      <c r="Q78" s="266"/>
      <c r="R78" s="266"/>
      <c r="S78" s="266"/>
      <c r="T78" s="267"/>
    </row>
    <row r="79" spans="1:20" x14ac:dyDescent="0.25">
      <c r="A79" s="287"/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9"/>
    </row>
    <row r="80" spans="1:20" x14ac:dyDescent="0.25">
      <c r="A80" s="252" t="s">
        <v>85</v>
      </c>
      <c r="B80" s="253"/>
      <c r="C80" s="253"/>
      <c r="D80" s="253"/>
      <c r="E80" s="253"/>
      <c r="F80" s="253"/>
      <c r="G80" s="253"/>
      <c r="H80" s="253"/>
      <c r="I80" s="253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5"/>
    </row>
    <row r="81" spans="1:20" x14ac:dyDescent="0.25">
      <c r="A81" s="290" t="s">
        <v>86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2"/>
    </row>
    <row r="82" spans="1:20" ht="15.75" x14ac:dyDescent="0.25">
      <c r="A82" s="262"/>
      <c r="B82" s="293"/>
      <c r="C82" s="293"/>
      <c r="D82" s="161"/>
      <c r="E82" s="294"/>
      <c r="F82" s="294"/>
      <c r="G82" s="161"/>
      <c r="H82" s="162"/>
      <c r="I82" s="164"/>
      <c r="J82" s="265"/>
      <c r="K82" s="266"/>
      <c r="L82" s="266"/>
      <c r="M82" s="266"/>
      <c r="N82" s="266"/>
      <c r="O82" s="266"/>
      <c r="P82" s="266"/>
      <c r="Q82" s="266"/>
      <c r="R82" s="266"/>
      <c r="S82" s="266"/>
      <c r="T82" s="267"/>
    </row>
    <row r="83" spans="1:20" ht="15.75" x14ac:dyDescent="0.25">
      <c r="A83" s="285"/>
      <c r="B83" s="286"/>
      <c r="C83" s="286"/>
      <c r="D83" s="165"/>
      <c r="E83" s="286"/>
      <c r="F83" s="286"/>
      <c r="G83" s="165"/>
      <c r="H83" s="166"/>
      <c r="I83" s="164"/>
      <c r="J83" s="265"/>
      <c r="K83" s="266"/>
      <c r="L83" s="266"/>
      <c r="M83" s="266"/>
      <c r="N83" s="266"/>
      <c r="O83" s="266"/>
      <c r="P83" s="266"/>
      <c r="Q83" s="266"/>
      <c r="R83" s="266"/>
      <c r="S83" s="266"/>
      <c r="T83" s="267"/>
    </row>
    <row r="84" spans="1:20" ht="15.75" x14ac:dyDescent="0.25">
      <c r="A84" s="285"/>
      <c r="B84" s="286"/>
      <c r="C84" s="286"/>
      <c r="D84" s="165"/>
      <c r="E84" s="286"/>
      <c r="F84" s="286"/>
      <c r="G84" s="165"/>
      <c r="H84" s="166"/>
      <c r="I84" s="164"/>
      <c r="J84" s="265"/>
      <c r="K84" s="266"/>
      <c r="L84" s="266"/>
      <c r="M84" s="266"/>
      <c r="N84" s="266"/>
      <c r="O84" s="266"/>
      <c r="P84" s="266"/>
      <c r="Q84" s="266"/>
      <c r="R84" s="266"/>
      <c r="S84" s="266"/>
      <c r="T84" s="267"/>
    </row>
    <row r="85" spans="1:20" x14ac:dyDescent="0.25">
      <c r="A85" s="287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9"/>
    </row>
    <row r="86" spans="1:20" x14ac:dyDescent="0.25">
      <c r="A86" s="252" t="s">
        <v>87</v>
      </c>
      <c r="B86" s="253"/>
      <c r="C86" s="253"/>
      <c r="D86" s="253"/>
      <c r="E86" s="253"/>
      <c r="F86" s="253"/>
      <c r="G86" s="253"/>
      <c r="H86" s="253"/>
      <c r="I86" s="253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5"/>
    </row>
    <row r="87" spans="1:20" ht="15.75" x14ac:dyDescent="0.25">
      <c r="A87" s="262"/>
      <c r="B87" s="293"/>
      <c r="C87" s="293"/>
      <c r="D87" s="167"/>
      <c r="E87" s="294"/>
      <c r="F87" s="294"/>
      <c r="G87" s="165"/>
      <c r="H87" s="166"/>
      <c r="I87" s="164"/>
      <c r="J87" s="265"/>
      <c r="K87" s="266"/>
      <c r="L87" s="266"/>
      <c r="M87" s="266"/>
      <c r="N87" s="266"/>
      <c r="O87" s="266"/>
      <c r="P87" s="266"/>
      <c r="Q87" s="266"/>
      <c r="R87" s="266"/>
      <c r="S87" s="266"/>
      <c r="T87" s="267"/>
    </row>
    <row r="88" spans="1:20" ht="15.75" x14ac:dyDescent="0.25">
      <c r="A88" s="285"/>
      <c r="B88" s="286"/>
      <c r="C88" s="286"/>
      <c r="D88" s="165"/>
      <c r="E88" s="286"/>
      <c r="F88" s="286"/>
      <c r="G88" s="165"/>
      <c r="H88" s="166"/>
      <c r="I88" s="164"/>
      <c r="J88" s="265"/>
      <c r="K88" s="266"/>
      <c r="L88" s="266"/>
      <c r="M88" s="266"/>
      <c r="N88" s="266"/>
      <c r="O88" s="266"/>
      <c r="P88" s="266"/>
      <c r="Q88" s="266"/>
      <c r="R88" s="266"/>
      <c r="S88" s="266"/>
      <c r="T88" s="267"/>
    </row>
    <row r="89" spans="1:20" ht="15.75" x14ac:dyDescent="0.25">
      <c r="A89" s="285"/>
      <c r="B89" s="286"/>
      <c r="C89" s="286"/>
      <c r="D89" s="165"/>
      <c r="E89" s="286"/>
      <c r="F89" s="286"/>
      <c r="G89" s="165"/>
      <c r="H89" s="166"/>
      <c r="I89" s="164"/>
      <c r="J89" s="265"/>
      <c r="K89" s="266"/>
      <c r="L89" s="266"/>
      <c r="M89" s="266"/>
      <c r="N89" s="266"/>
      <c r="O89" s="266"/>
      <c r="P89" s="266"/>
      <c r="Q89" s="266"/>
      <c r="R89" s="266"/>
      <c r="S89" s="266"/>
      <c r="T89" s="267"/>
    </row>
    <row r="90" spans="1:20" ht="15.75" x14ac:dyDescent="0.25">
      <c r="A90" s="285"/>
      <c r="B90" s="286"/>
      <c r="C90" s="286"/>
      <c r="D90" s="165"/>
      <c r="E90" s="286"/>
      <c r="F90" s="286"/>
      <c r="G90" s="165"/>
      <c r="H90" s="166"/>
      <c r="I90" s="164"/>
      <c r="J90" s="265"/>
      <c r="K90" s="266"/>
      <c r="L90" s="266"/>
      <c r="M90" s="266"/>
      <c r="N90" s="266"/>
      <c r="O90" s="266"/>
      <c r="P90" s="266"/>
      <c r="Q90" s="266"/>
      <c r="R90" s="266"/>
      <c r="S90" s="266"/>
      <c r="T90" s="267"/>
    </row>
    <row r="91" spans="1:20" x14ac:dyDescent="0.25">
      <c r="A91" s="306"/>
      <c r="B91" s="207"/>
      <c r="C91" s="207"/>
      <c r="D91" s="207"/>
      <c r="E91" s="207"/>
      <c r="F91" s="207"/>
      <c r="G91" s="207"/>
      <c r="H91" s="207"/>
      <c r="I91" s="207"/>
      <c r="J91" s="307" t="s">
        <v>88</v>
      </c>
      <c r="K91" s="307"/>
      <c r="L91" s="307"/>
      <c r="M91" s="307"/>
      <c r="N91" s="307"/>
      <c r="O91" s="307"/>
      <c r="P91" s="307"/>
      <c r="Q91" s="307"/>
      <c r="R91" s="307"/>
      <c r="S91" s="307"/>
      <c r="T91" s="308"/>
    </row>
    <row r="92" spans="1:20" x14ac:dyDescent="0.25">
      <c r="A92" s="306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309"/>
    </row>
    <row r="93" spans="1:20" ht="27.75" thickBot="1" x14ac:dyDescent="0.4">
      <c r="A93" s="279" t="s">
        <v>89</v>
      </c>
      <c r="B93" s="260"/>
      <c r="C93" s="260"/>
      <c r="D93" s="310"/>
      <c r="E93" s="310"/>
      <c r="F93" s="310"/>
      <c r="G93" s="310"/>
      <c r="H93" s="310"/>
      <c r="I93" s="310"/>
      <c r="J93" s="310"/>
      <c r="K93" s="164" t="s">
        <v>90</v>
      </c>
      <c r="L93" s="311"/>
      <c r="M93" s="311"/>
      <c r="N93" s="311"/>
      <c r="O93" s="312" t="s">
        <v>91</v>
      </c>
      <c r="P93" s="313"/>
      <c r="Q93" s="313"/>
      <c r="R93" s="313"/>
      <c r="S93" s="313"/>
      <c r="T93" s="168"/>
    </row>
    <row r="94" spans="1:20" ht="15.75" x14ac:dyDescent="0.25">
      <c r="A94" s="295" t="s">
        <v>92</v>
      </c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7"/>
    </row>
    <row r="95" spans="1:20" x14ac:dyDescent="0.25">
      <c r="A95" s="169"/>
      <c r="B95" s="298" t="s">
        <v>45</v>
      </c>
      <c r="C95" s="299"/>
      <c r="D95" s="170"/>
      <c r="E95" s="300" t="s">
        <v>93</v>
      </c>
      <c r="F95" s="301"/>
      <c r="G95" s="170"/>
      <c r="H95" s="302" t="s">
        <v>94</v>
      </c>
      <c r="I95" s="303"/>
      <c r="J95" s="303"/>
      <c r="K95" s="303"/>
      <c r="L95" s="303"/>
      <c r="M95" s="304"/>
      <c r="N95" s="304"/>
      <c r="O95" s="171"/>
      <c r="P95" s="172" t="s">
        <v>95</v>
      </c>
      <c r="Q95" s="172"/>
      <c r="R95" s="172"/>
      <c r="S95" s="172"/>
      <c r="T95" s="173"/>
    </row>
    <row r="96" spans="1:20" x14ac:dyDescent="0.25">
      <c r="A96" s="174"/>
      <c r="B96" s="298" t="s">
        <v>46</v>
      </c>
      <c r="C96" s="299"/>
      <c r="D96" s="175"/>
      <c r="E96" s="305" t="s">
        <v>96</v>
      </c>
      <c r="F96" s="301"/>
      <c r="G96" s="175"/>
      <c r="H96" s="300" t="s">
        <v>97</v>
      </c>
      <c r="I96" s="301"/>
      <c r="J96" s="301"/>
      <c r="K96" s="301"/>
      <c r="L96" s="301"/>
      <c r="M96" s="301"/>
      <c r="N96" s="301"/>
      <c r="O96" s="176"/>
      <c r="P96" s="172" t="s">
        <v>98</v>
      </c>
      <c r="Q96" s="172"/>
      <c r="R96" s="172"/>
      <c r="S96" s="172"/>
      <c r="T96" s="173"/>
    </row>
    <row r="97" spans="1:20" x14ac:dyDescent="0.25">
      <c r="A97" s="177"/>
      <c r="B97" s="298" t="s">
        <v>99</v>
      </c>
      <c r="C97" s="299"/>
      <c r="D97" s="175"/>
      <c r="E97" s="305" t="s">
        <v>100</v>
      </c>
      <c r="F97" s="301"/>
      <c r="G97" s="175"/>
      <c r="H97" s="305" t="s">
        <v>101</v>
      </c>
      <c r="I97" s="301"/>
      <c r="J97" s="301"/>
      <c r="K97" s="301"/>
      <c r="L97" s="301"/>
      <c r="M97" s="301"/>
      <c r="N97" s="301"/>
      <c r="O97" s="176"/>
      <c r="P97" s="178" t="s">
        <v>102</v>
      </c>
      <c r="Q97" s="179"/>
      <c r="R97" s="179"/>
      <c r="S97" s="179"/>
      <c r="T97" s="180"/>
    </row>
    <row r="98" spans="1:20" ht="15.75" x14ac:dyDescent="0.25">
      <c r="A98" s="177"/>
      <c r="B98" s="298" t="s">
        <v>103</v>
      </c>
      <c r="C98" s="299"/>
      <c r="D98" s="175"/>
      <c r="E98" s="305" t="s">
        <v>104</v>
      </c>
      <c r="F98" s="301"/>
      <c r="G98" s="175"/>
      <c r="H98" s="300" t="s">
        <v>49</v>
      </c>
      <c r="I98" s="301"/>
      <c r="J98" s="301"/>
      <c r="K98" s="301"/>
      <c r="L98" s="301"/>
      <c r="M98" s="301"/>
      <c r="N98" s="301"/>
      <c r="O98" s="176"/>
      <c r="P98" s="181" t="s">
        <v>105</v>
      </c>
      <c r="Q98" s="182"/>
      <c r="R98" s="182"/>
      <c r="S98" s="182"/>
      <c r="T98" s="183"/>
    </row>
    <row r="99" spans="1:20" ht="15.75" x14ac:dyDescent="0.25">
      <c r="A99" s="184"/>
      <c r="B99" s="298" t="s">
        <v>106</v>
      </c>
      <c r="C99" s="299"/>
      <c r="D99" s="175"/>
      <c r="E99" s="305" t="s">
        <v>107</v>
      </c>
      <c r="F99" s="301"/>
      <c r="G99" s="175"/>
      <c r="H99" s="300" t="s">
        <v>108</v>
      </c>
      <c r="I99" s="301"/>
      <c r="J99" s="301"/>
      <c r="K99" s="301"/>
      <c r="L99" s="301"/>
      <c r="M99" s="301"/>
      <c r="N99" s="301"/>
      <c r="O99" s="185"/>
      <c r="P99" s="314"/>
      <c r="Q99" s="314"/>
      <c r="R99" s="314"/>
      <c r="S99" s="314"/>
      <c r="T99" s="315"/>
    </row>
    <row r="100" spans="1:20" ht="15.75" x14ac:dyDescent="0.25">
      <c r="A100" s="184"/>
      <c r="B100" s="298" t="s">
        <v>109</v>
      </c>
      <c r="C100" s="299"/>
      <c r="D100" s="175"/>
      <c r="E100" s="305" t="s">
        <v>110</v>
      </c>
      <c r="F100" s="305"/>
      <c r="G100" s="175"/>
      <c r="H100" s="300" t="s">
        <v>111</v>
      </c>
      <c r="I100" s="301"/>
      <c r="J100" s="301"/>
      <c r="K100" s="301"/>
      <c r="L100" s="301"/>
      <c r="M100" s="301"/>
      <c r="N100" s="301"/>
      <c r="O100" s="186"/>
      <c r="P100" s="314"/>
      <c r="Q100" s="314"/>
      <c r="R100" s="314"/>
      <c r="S100" s="314"/>
      <c r="T100" s="315"/>
    </row>
    <row r="101" spans="1:20" x14ac:dyDescent="0.25">
      <c r="A101" s="187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9"/>
    </row>
    <row r="102" spans="1:20" ht="15.75" x14ac:dyDescent="0.25">
      <c r="A102" s="316" t="s">
        <v>112</v>
      </c>
      <c r="B102" s="317"/>
      <c r="C102" s="317"/>
      <c r="D102" s="317"/>
      <c r="E102" s="317"/>
      <c r="F102" s="190"/>
      <c r="G102" s="318" t="s">
        <v>113</v>
      </c>
      <c r="H102" s="317"/>
      <c r="I102" s="317"/>
      <c r="J102" s="190"/>
      <c r="K102" s="318" t="s">
        <v>114</v>
      </c>
      <c r="L102" s="317"/>
      <c r="M102" s="317"/>
      <c r="N102" s="191" t="s">
        <v>115</v>
      </c>
      <c r="O102" s="300" t="s">
        <v>116</v>
      </c>
      <c r="P102" s="301"/>
      <c r="Q102" s="301"/>
      <c r="R102" s="301"/>
      <c r="S102" s="301"/>
      <c r="T102" s="319"/>
    </row>
    <row r="103" spans="1:20" x14ac:dyDescent="0.25">
      <c r="A103" s="320" t="s">
        <v>117</v>
      </c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2"/>
    </row>
    <row r="104" spans="1:20" ht="15.75" x14ac:dyDescent="0.25">
      <c r="A104" s="316" t="s">
        <v>118</v>
      </c>
      <c r="B104" s="317"/>
      <c r="C104" s="317"/>
      <c r="D104" s="317"/>
      <c r="E104" s="317"/>
      <c r="F104" s="190"/>
      <c r="G104" s="318" t="s">
        <v>119</v>
      </c>
      <c r="H104" s="317"/>
      <c r="I104" s="317"/>
      <c r="J104" s="190"/>
      <c r="K104" s="318" t="s">
        <v>120</v>
      </c>
      <c r="L104" s="317"/>
      <c r="M104" s="317"/>
      <c r="N104" s="191" t="s">
        <v>115</v>
      </c>
      <c r="O104" s="300" t="s">
        <v>116</v>
      </c>
      <c r="P104" s="301"/>
      <c r="Q104" s="301"/>
      <c r="R104" s="301"/>
      <c r="S104" s="301"/>
      <c r="T104" s="319"/>
    </row>
    <row r="105" spans="1:20" x14ac:dyDescent="0.25">
      <c r="A105" s="320" t="s">
        <v>121</v>
      </c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2"/>
    </row>
    <row r="106" spans="1:20" x14ac:dyDescent="0.25">
      <c r="A106" s="328" t="s">
        <v>122</v>
      </c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24"/>
    </row>
    <row r="107" spans="1:20" ht="15.75" x14ac:dyDescent="0.25">
      <c r="A107" s="192"/>
      <c r="B107" s="323" t="s">
        <v>123</v>
      </c>
      <c r="C107" s="323"/>
      <c r="D107" s="323"/>
      <c r="E107" s="323"/>
      <c r="F107" s="323"/>
      <c r="G107" s="329"/>
      <c r="H107" s="330"/>
      <c r="I107" s="330"/>
      <c r="J107" s="330"/>
      <c r="K107" s="172" t="s">
        <v>124</v>
      </c>
      <c r="L107" s="181"/>
      <c r="M107" s="323"/>
      <c r="N107" s="317"/>
      <c r="O107" s="317"/>
      <c r="P107" s="317"/>
      <c r="Q107" s="317"/>
      <c r="R107" s="317"/>
      <c r="S107" s="317"/>
      <c r="T107" s="324"/>
    </row>
    <row r="108" spans="1:20" ht="15.75" x14ac:dyDescent="0.25">
      <c r="A108" s="193"/>
      <c r="B108" s="323" t="s">
        <v>125</v>
      </c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17"/>
      <c r="N108" s="317"/>
      <c r="O108" s="317"/>
      <c r="P108" s="317"/>
      <c r="Q108" s="317"/>
      <c r="R108" s="317"/>
      <c r="S108" s="317"/>
      <c r="T108" s="324"/>
    </row>
    <row r="109" spans="1:20" ht="15.75" x14ac:dyDescent="0.25">
      <c r="A109" s="193"/>
      <c r="B109" s="323" t="s">
        <v>126</v>
      </c>
      <c r="C109" s="323"/>
      <c r="D109" s="323"/>
      <c r="E109" s="323"/>
      <c r="F109" s="323"/>
      <c r="G109" s="323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24"/>
    </row>
    <row r="110" spans="1:20" ht="15.75" x14ac:dyDescent="0.25">
      <c r="A110" s="193"/>
      <c r="B110" s="188" t="s">
        <v>127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9"/>
    </row>
    <row r="111" spans="1:20" x14ac:dyDescent="0.25">
      <c r="A111" s="325" t="s">
        <v>128</v>
      </c>
      <c r="B111" s="326"/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7"/>
    </row>
    <row r="112" spans="1:20" ht="15.75" x14ac:dyDescent="0.25">
      <c r="A112" s="192"/>
      <c r="B112" s="323" t="s">
        <v>129</v>
      </c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17"/>
      <c r="O112" s="317"/>
      <c r="P112" s="317"/>
      <c r="Q112" s="317"/>
      <c r="R112" s="317"/>
      <c r="S112" s="317"/>
      <c r="T112" s="324"/>
    </row>
    <row r="113" spans="1:20" x14ac:dyDescent="0.25">
      <c r="A113" s="316"/>
      <c r="B113" s="317"/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24"/>
    </row>
    <row r="114" spans="1:20" ht="15.75" x14ac:dyDescent="0.25">
      <c r="A114" s="316" t="s">
        <v>130</v>
      </c>
      <c r="B114" s="317"/>
      <c r="C114" s="329"/>
      <c r="D114" s="329"/>
      <c r="E114" s="329"/>
      <c r="F114" s="329"/>
      <c r="G114" s="329"/>
      <c r="H114" s="329"/>
      <c r="I114" s="329"/>
      <c r="J114" s="329"/>
      <c r="K114" s="329"/>
      <c r="L114" s="323" t="s">
        <v>90</v>
      </c>
      <c r="M114" s="317"/>
      <c r="N114" s="329"/>
      <c r="O114" s="330"/>
      <c r="P114" s="330"/>
      <c r="Q114" s="330"/>
      <c r="R114" s="330"/>
      <c r="S114" s="330"/>
      <c r="T114" s="331"/>
    </row>
    <row r="115" spans="1:20" x14ac:dyDescent="0.25">
      <c r="A115" s="187"/>
      <c r="B115" s="188"/>
      <c r="C115" s="332" t="s">
        <v>131</v>
      </c>
      <c r="D115" s="332"/>
      <c r="E115" s="332"/>
      <c r="F115" s="332"/>
      <c r="G115" s="332"/>
      <c r="H115" s="332"/>
      <c r="I115" s="332"/>
      <c r="J115" s="332"/>
      <c r="K115" s="332"/>
      <c r="L115" s="188"/>
      <c r="M115" s="188"/>
      <c r="N115" s="188"/>
      <c r="O115" s="188"/>
      <c r="P115" s="188"/>
      <c r="Q115" s="188"/>
      <c r="R115" s="188"/>
      <c r="S115" s="188"/>
      <c r="T115" s="189"/>
    </row>
    <row r="116" spans="1:20" ht="15.75" x14ac:dyDescent="0.25">
      <c r="A116" s="316" t="s">
        <v>130</v>
      </c>
      <c r="B116" s="317"/>
      <c r="C116" s="329"/>
      <c r="D116" s="329"/>
      <c r="E116" s="329"/>
      <c r="F116" s="329"/>
      <c r="G116" s="329"/>
      <c r="H116" s="329"/>
      <c r="I116" s="329"/>
      <c r="J116" s="329"/>
      <c r="K116" s="329"/>
      <c r="L116" s="323" t="s">
        <v>90</v>
      </c>
      <c r="M116" s="317"/>
      <c r="N116" s="329"/>
      <c r="O116" s="330"/>
      <c r="P116" s="330"/>
      <c r="Q116" s="330"/>
      <c r="R116" s="330"/>
      <c r="S116" s="330"/>
      <c r="T116" s="331"/>
    </row>
    <row r="117" spans="1:20" x14ac:dyDescent="0.25">
      <c r="A117" s="187"/>
      <c r="B117" s="188"/>
      <c r="C117" s="332" t="s">
        <v>132</v>
      </c>
      <c r="D117" s="332"/>
      <c r="E117" s="332"/>
      <c r="F117" s="332"/>
      <c r="G117" s="332"/>
      <c r="H117" s="332"/>
      <c r="I117" s="332"/>
      <c r="J117" s="332"/>
      <c r="K117" s="332"/>
      <c r="L117" s="188"/>
      <c r="M117" s="188"/>
      <c r="N117" s="188"/>
      <c r="O117" s="188"/>
      <c r="P117" s="188"/>
      <c r="Q117" s="188"/>
      <c r="R117" s="188"/>
      <c r="S117" s="188"/>
      <c r="T117" s="189"/>
    </row>
    <row r="118" spans="1:20" x14ac:dyDescent="0.25">
      <c r="A118" s="316"/>
      <c r="B118" s="317"/>
      <c r="C118" s="317"/>
      <c r="D118" s="317"/>
      <c r="E118" s="317"/>
      <c r="F118" s="317"/>
      <c r="G118" s="317"/>
      <c r="H118" s="317"/>
      <c r="I118" s="317"/>
      <c r="J118" s="317"/>
      <c r="K118" s="333"/>
      <c r="L118" s="341"/>
      <c r="M118" s="342"/>
      <c r="N118" s="342"/>
      <c r="O118" s="342"/>
      <c r="P118" s="342"/>
      <c r="Q118" s="342"/>
      <c r="R118" s="342"/>
      <c r="S118" s="342"/>
      <c r="T118" s="343"/>
    </row>
    <row r="119" spans="1:20" ht="15.75" x14ac:dyDescent="0.25">
      <c r="A119" s="187"/>
      <c r="B119" s="188"/>
      <c r="C119" s="194"/>
      <c r="D119" s="194"/>
      <c r="E119" s="194"/>
      <c r="F119" s="194"/>
      <c r="G119" s="194"/>
      <c r="H119" s="194"/>
      <c r="I119" s="194"/>
      <c r="J119" s="194"/>
      <c r="K119" s="194"/>
      <c r="L119" s="344" t="s">
        <v>133</v>
      </c>
      <c r="M119" s="323"/>
      <c r="N119" s="323"/>
      <c r="O119" s="345"/>
      <c r="P119" s="345"/>
      <c r="Q119" s="188"/>
      <c r="R119" s="323" t="s">
        <v>90</v>
      </c>
      <c r="S119" s="323"/>
      <c r="T119" s="195"/>
    </row>
    <row r="120" spans="1:20" x14ac:dyDescent="0.25">
      <c r="A120" s="316"/>
      <c r="B120" s="317"/>
      <c r="C120" s="317"/>
      <c r="D120" s="317"/>
      <c r="E120" s="317"/>
      <c r="F120" s="317"/>
      <c r="G120" s="317"/>
      <c r="H120" s="317"/>
      <c r="I120" s="317"/>
      <c r="J120" s="317"/>
      <c r="K120" s="333"/>
      <c r="L120" s="334"/>
      <c r="M120" s="335"/>
      <c r="N120" s="335"/>
      <c r="O120" s="335"/>
      <c r="P120" s="335"/>
      <c r="Q120" s="335"/>
      <c r="R120" s="335"/>
      <c r="S120" s="335"/>
      <c r="T120" s="336"/>
    </row>
    <row r="121" spans="1:20" ht="15.75" thickBot="1" x14ac:dyDescent="0.3">
      <c r="A121" s="337"/>
      <c r="B121" s="338"/>
      <c r="C121" s="338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9"/>
    </row>
    <row r="122" spans="1:20" ht="15.75" x14ac:dyDescent="0.25">
      <c r="A122" s="340" t="s">
        <v>134</v>
      </c>
      <c r="B122" s="340"/>
      <c r="C122" s="340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0"/>
      <c r="S122" s="340"/>
      <c r="T122" s="340"/>
    </row>
  </sheetData>
  <mergeCells count="161">
    <mergeCell ref="A120:K120"/>
    <mergeCell ref="L120:T120"/>
    <mergeCell ref="A121:T121"/>
    <mergeCell ref="A122:T122"/>
    <mergeCell ref="C117:K117"/>
    <mergeCell ref="A118:K118"/>
    <mergeCell ref="L118:T118"/>
    <mergeCell ref="L119:N119"/>
    <mergeCell ref="O119:P119"/>
    <mergeCell ref="R119:S119"/>
    <mergeCell ref="A114:B114"/>
    <mergeCell ref="C114:K114"/>
    <mergeCell ref="L114:M114"/>
    <mergeCell ref="N114:T114"/>
    <mergeCell ref="C115:K115"/>
    <mergeCell ref="A116:B116"/>
    <mergeCell ref="C116:K116"/>
    <mergeCell ref="L116:M116"/>
    <mergeCell ref="N116:T116"/>
    <mergeCell ref="B109:F109"/>
    <mergeCell ref="G109:T109"/>
    <mergeCell ref="A111:T111"/>
    <mergeCell ref="B112:L112"/>
    <mergeCell ref="M112:T112"/>
    <mergeCell ref="A113:T113"/>
    <mergeCell ref="A105:T105"/>
    <mergeCell ref="A106:T106"/>
    <mergeCell ref="B107:F107"/>
    <mergeCell ref="G107:J107"/>
    <mergeCell ref="M107:T107"/>
    <mergeCell ref="B108:K108"/>
    <mergeCell ref="L108:T108"/>
    <mergeCell ref="A102:E102"/>
    <mergeCell ref="G102:I102"/>
    <mergeCell ref="K102:M102"/>
    <mergeCell ref="O102:T102"/>
    <mergeCell ref="A103:T103"/>
    <mergeCell ref="A104:E104"/>
    <mergeCell ref="G104:I104"/>
    <mergeCell ref="K104:M104"/>
    <mergeCell ref="O104:T104"/>
    <mergeCell ref="B99:C99"/>
    <mergeCell ref="E99:F99"/>
    <mergeCell ref="H99:N99"/>
    <mergeCell ref="P99:T99"/>
    <mergeCell ref="B100:C100"/>
    <mergeCell ref="E100:F100"/>
    <mergeCell ref="H100:N100"/>
    <mergeCell ref="P100:T100"/>
    <mergeCell ref="B97:C97"/>
    <mergeCell ref="E97:F97"/>
    <mergeCell ref="H97:N97"/>
    <mergeCell ref="B98:C98"/>
    <mergeCell ref="E98:F98"/>
    <mergeCell ref="H98:N98"/>
    <mergeCell ref="A94:T94"/>
    <mergeCell ref="B95:C95"/>
    <mergeCell ref="E95:F95"/>
    <mergeCell ref="H95:N95"/>
    <mergeCell ref="B96:C96"/>
    <mergeCell ref="E96:F96"/>
    <mergeCell ref="H96:N96"/>
    <mergeCell ref="A91:I91"/>
    <mergeCell ref="J91:T91"/>
    <mergeCell ref="A92:T92"/>
    <mergeCell ref="A93:C93"/>
    <mergeCell ref="D93:J93"/>
    <mergeCell ref="L93:N93"/>
    <mergeCell ref="O93:S93"/>
    <mergeCell ref="A89:C89"/>
    <mergeCell ref="E89:F89"/>
    <mergeCell ref="J89:T89"/>
    <mergeCell ref="A90:C90"/>
    <mergeCell ref="E90:F90"/>
    <mergeCell ref="J90:T90"/>
    <mergeCell ref="A85:T85"/>
    <mergeCell ref="A86:T86"/>
    <mergeCell ref="A87:C87"/>
    <mergeCell ref="E87:F87"/>
    <mergeCell ref="J87:T87"/>
    <mergeCell ref="A88:C88"/>
    <mergeCell ref="E88:F88"/>
    <mergeCell ref="J88:T88"/>
    <mergeCell ref="A83:C83"/>
    <mergeCell ref="E83:F83"/>
    <mergeCell ref="J83:T83"/>
    <mergeCell ref="A84:C84"/>
    <mergeCell ref="E84:F84"/>
    <mergeCell ref="J84:T84"/>
    <mergeCell ref="A79:T79"/>
    <mergeCell ref="A80:T80"/>
    <mergeCell ref="A81:T81"/>
    <mergeCell ref="A82:C82"/>
    <mergeCell ref="E82:F82"/>
    <mergeCell ref="J82:T82"/>
    <mergeCell ref="A77:C77"/>
    <mergeCell ref="E77:F77"/>
    <mergeCell ref="J77:T77"/>
    <mergeCell ref="A78:C78"/>
    <mergeCell ref="E78:F78"/>
    <mergeCell ref="J78:T78"/>
    <mergeCell ref="A75:C75"/>
    <mergeCell ref="E75:F75"/>
    <mergeCell ref="J75:T75"/>
    <mergeCell ref="A76:C76"/>
    <mergeCell ref="E76:F76"/>
    <mergeCell ref="J76:T76"/>
    <mergeCell ref="A72:T72"/>
    <mergeCell ref="A73:C73"/>
    <mergeCell ref="E73:F73"/>
    <mergeCell ref="I73:T73"/>
    <mergeCell ref="A74:C74"/>
    <mergeCell ref="E74:F74"/>
    <mergeCell ref="J74:T74"/>
    <mergeCell ref="A69:T69"/>
    <mergeCell ref="A70:C70"/>
    <mergeCell ref="D70:E70"/>
    <mergeCell ref="F70:I70"/>
    <mergeCell ref="J70:O70"/>
    <mergeCell ref="A71:T71"/>
    <mergeCell ref="A66:T66"/>
    <mergeCell ref="A67:B67"/>
    <mergeCell ref="C67:T67"/>
    <mergeCell ref="A68:D68"/>
    <mergeCell ref="F68:K68"/>
    <mergeCell ref="L68:N68"/>
    <mergeCell ref="O68:T68"/>
    <mergeCell ref="A46:H46"/>
    <mergeCell ref="A47:S47"/>
    <mergeCell ref="B50:E50"/>
    <mergeCell ref="J57:Q57"/>
    <mergeCell ref="A59:S59"/>
    <mergeCell ref="A65:T65"/>
    <mergeCell ref="U6:U7"/>
    <mergeCell ref="V6:V7"/>
    <mergeCell ref="A8:E8"/>
    <mergeCell ref="F8:H8"/>
    <mergeCell ref="M6:M7"/>
    <mergeCell ref="N6:N7"/>
    <mergeCell ref="O6:O7"/>
    <mergeCell ref="P6:P7"/>
    <mergeCell ref="Q6:Q7"/>
    <mergeCell ref="R6:R7"/>
    <mergeCell ref="A6:A7"/>
    <mergeCell ref="B6:B7"/>
    <mergeCell ref="C6:H6"/>
    <mergeCell ref="I6:I7"/>
    <mergeCell ref="J6:J7"/>
    <mergeCell ref="K6:K7"/>
    <mergeCell ref="L6:L7"/>
    <mergeCell ref="S6:S7"/>
    <mergeCell ref="T6:T7"/>
    <mergeCell ref="A2:C3"/>
    <mergeCell ref="D2:H3"/>
    <mergeCell ref="I2:J3"/>
    <mergeCell ref="K2:L3"/>
    <mergeCell ref="D4:H4"/>
    <mergeCell ref="K4:L4"/>
    <mergeCell ref="N4:O4"/>
    <mergeCell ref="R4:S4"/>
    <mergeCell ref="A5:T5"/>
  </mergeCells>
  <pageMargins left="0.7" right="0.7" top="0.75" bottom="0.75" header="0.3" footer="0.3"/>
  <pageSetup scale="4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133350</xdr:colOff>
                    <xdr:row>91</xdr:row>
                    <xdr:rowOff>57150</xdr:rowOff>
                  </from>
                  <to>
                    <xdr:col>20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9525</xdr:colOff>
                    <xdr:row>69</xdr:row>
                    <xdr:rowOff>85725</xdr:rowOff>
                  </from>
                  <to>
                    <xdr:col>18</xdr:col>
                    <xdr:colOff>238125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28575</xdr:colOff>
                    <xdr:row>68</xdr:row>
                    <xdr:rowOff>600075</xdr:rowOff>
                  </from>
                  <to>
                    <xdr:col>16</xdr:col>
                    <xdr:colOff>257175</xdr:colOff>
                    <xdr:row>70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Johnathan Scanlon</dc:creator>
  <cp:lastModifiedBy>Johnathan Scanlon</cp:lastModifiedBy>
  <cp:lastPrinted>2020-04-29T18:21:54Z</cp:lastPrinted>
  <dcterms:created xsi:type="dcterms:W3CDTF">2020-04-29T18:13:48Z</dcterms:created>
  <dcterms:modified xsi:type="dcterms:W3CDTF">2020-04-29T18:27:49Z</dcterms:modified>
</cp:coreProperties>
</file>